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7" i="1"/>
  <c r="A197"/>
  <c r="J196"/>
  <c r="I196"/>
  <c r="H196"/>
  <c r="G196"/>
  <c r="F196"/>
  <c r="B187"/>
  <c r="A187"/>
  <c r="L197"/>
  <c r="J186"/>
  <c r="I186"/>
  <c r="I197" s="1"/>
  <c r="H186"/>
  <c r="G186"/>
  <c r="G197" s="1"/>
  <c r="F186"/>
  <c r="B177"/>
  <c r="A177"/>
  <c r="J176"/>
  <c r="I176"/>
  <c r="H176"/>
  <c r="G176"/>
  <c r="F176"/>
  <c r="B167"/>
  <c r="A167"/>
  <c r="L177"/>
  <c r="J166"/>
  <c r="I166"/>
  <c r="I177" s="1"/>
  <c r="H166"/>
  <c r="G166"/>
  <c r="F166"/>
  <c r="F177" s="1"/>
  <c r="B158"/>
  <c r="A158"/>
  <c r="J157"/>
  <c r="I157"/>
  <c r="H157"/>
  <c r="G157"/>
  <c r="F157"/>
  <c r="B148"/>
  <c r="A148"/>
  <c r="L158"/>
  <c r="J147"/>
  <c r="I147"/>
  <c r="I158" s="1"/>
  <c r="H147"/>
  <c r="G147"/>
  <c r="G158" s="1"/>
  <c r="F147"/>
  <c r="F158" s="1"/>
  <c r="B139"/>
  <c r="A139"/>
  <c r="J138"/>
  <c r="I138"/>
  <c r="H138"/>
  <c r="G138"/>
  <c r="F138"/>
  <c r="B128"/>
  <c r="A128"/>
  <c r="L139"/>
  <c r="J127"/>
  <c r="I127"/>
  <c r="I139" s="1"/>
  <c r="H127"/>
  <c r="G127"/>
  <c r="G139" s="1"/>
  <c r="F127"/>
  <c r="F139" s="1"/>
  <c r="B119"/>
  <c r="A119"/>
  <c r="J118"/>
  <c r="I118"/>
  <c r="H118"/>
  <c r="G118"/>
  <c r="F118"/>
  <c r="B109"/>
  <c r="A109"/>
  <c r="L119"/>
  <c r="J108"/>
  <c r="J119" s="1"/>
  <c r="I108"/>
  <c r="I119" s="1"/>
  <c r="H108"/>
  <c r="G108"/>
  <c r="G119" s="1"/>
  <c r="F108"/>
  <c r="B100"/>
  <c r="A100"/>
  <c r="J99"/>
  <c r="I99"/>
  <c r="H99"/>
  <c r="G99"/>
  <c r="F99"/>
  <c r="B90"/>
  <c r="A90"/>
  <c r="L100"/>
  <c r="J89"/>
  <c r="I89"/>
  <c r="I100" s="1"/>
  <c r="H89"/>
  <c r="G89"/>
  <c r="G100" s="1"/>
  <c r="F89"/>
  <c r="F100" s="1"/>
  <c r="B81"/>
  <c r="A81"/>
  <c r="J80"/>
  <c r="I80"/>
  <c r="H80"/>
  <c r="G80"/>
  <c r="F80"/>
  <c r="B71"/>
  <c r="A71"/>
  <c r="L81"/>
  <c r="J70"/>
  <c r="I70"/>
  <c r="H70"/>
  <c r="G70"/>
  <c r="G81" s="1"/>
  <c r="F70"/>
  <c r="B62"/>
  <c r="A62"/>
  <c r="J61"/>
  <c r="I61"/>
  <c r="H61"/>
  <c r="G61"/>
  <c r="F61"/>
  <c r="B52"/>
  <c r="A52"/>
  <c r="L62"/>
  <c r="J51"/>
  <c r="I51"/>
  <c r="I62" s="1"/>
  <c r="H51"/>
  <c r="G51"/>
  <c r="F51"/>
  <c r="F62" s="1"/>
  <c r="B43"/>
  <c r="A43"/>
  <c r="J42"/>
  <c r="I42"/>
  <c r="H42"/>
  <c r="G42"/>
  <c r="F42"/>
  <c r="B33"/>
  <c r="A33"/>
  <c r="J32"/>
  <c r="I32"/>
  <c r="H32"/>
  <c r="G32"/>
  <c r="F32"/>
  <c r="F43" s="1"/>
  <c r="B24"/>
  <c r="A24"/>
  <c r="J23"/>
  <c r="I23"/>
  <c r="H23"/>
  <c r="G23"/>
  <c r="F23"/>
  <c r="B14"/>
  <c r="A14"/>
  <c r="J13"/>
  <c r="I13"/>
  <c r="H13"/>
  <c r="H24" s="1"/>
  <c r="G13"/>
  <c r="F13"/>
  <c r="F24" s="1"/>
  <c r="F197" l="1"/>
  <c r="H197"/>
  <c r="J197"/>
  <c r="G177"/>
  <c r="J177"/>
  <c r="H177"/>
  <c r="H158"/>
  <c r="J158"/>
  <c r="J139"/>
  <c r="H139"/>
  <c r="H119"/>
  <c r="F119"/>
  <c r="F198" s="1"/>
  <c r="J100"/>
  <c r="H100"/>
  <c r="L198"/>
  <c r="F81"/>
  <c r="J81"/>
  <c r="H81"/>
  <c r="I81"/>
  <c r="G62"/>
  <c r="H62"/>
  <c r="G24"/>
  <c r="I24"/>
  <c r="G43"/>
  <c r="I43"/>
  <c r="J62"/>
  <c r="J43"/>
  <c r="H43"/>
  <c r="J24"/>
  <c r="J198" l="1"/>
  <c r="H198"/>
  <c r="I198"/>
  <c r="G198"/>
</calcChain>
</file>

<file path=xl/sharedStrings.xml><?xml version="1.0" encoding="utf-8"?>
<sst xmlns="http://schemas.openxmlformats.org/spreadsheetml/2006/main" count="422" uniqueCount="155">
  <si>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</si>
  <si>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</si>
  <si>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</si>
  <si>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</si>
  <si>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</si>
  <si>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</si>
  <si>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</si>
  <si>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</si>
  <si>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</si>
  <si>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</si>
  <si>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</si>
  <si>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</si>
  <si>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</si>
  <si>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</si>
  <si>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</si>
  <si>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</si>
  <si>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</si>
  <si>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</si>
  <si>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</si>
  <si>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</si>
  <si>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</si>
  <si>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</si>
  <si>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</si>
  <si>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</si>
  <si>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</si>
  <si>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</si>
  <si>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</si>
  <si>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</si>
  <si>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</si>
  <si>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</si>
  <si>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</si>
  <si>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</si>
  <si>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</si>
  <si>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</si>
  <si>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</si>
  <si>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</si>
  <si>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</si>
  <si>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</si>
  <si>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</si>
  <si>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ЦО № 55 им. А.И. Миронова</t>
  </si>
  <si>
    <t>Омлет с зеленым горошком</t>
  </si>
  <si>
    <t>54-2о-2020</t>
  </si>
  <si>
    <t>Чай с сахаром</t>
  </si>
  <si>
    <t>Батон йодированный</t>
  </si>
  <si>
    <t>Фрукт в ассортименте</t>
  </si>
  <si>
    <t>54-2гн-2020</t>
  </si>
  <si>
    <t>Пром.</t>
  </si>
  <si>
    <t>Печенье</t>
  </si>
  <si>
    <t>Салат из белокочанной капусты*</t>
  </si>
  <si>
    <t>54-7з-2020</t>
  </si>
  <si>
    <t>Суп картофельный с макаронными изделиями</t>
  </si>
  <si>
    <t>54-24с-2020</t>
  </si>
  <si>
    <t>Рис отварной</t>
  </si>
  <si>
    <t>54-6г-2020</t>
  </si>
  <si>
    <t>Курица тушеная с морковью</t>
  </si>
  <si>
    <t>54-25м-2020</t>
  </si>
  <si>
    <t>Компот из смеси сухофруктов</t>
  </si>
  <si>
    <t>54-1хн-2020</t>
  </si>
  <si>
    <t>Хлеб ржано-пшеничный</t>
  </si>
  <si>
    <t>Салат из свеклы отварной</t>
  </si>
  <si>
    <t>Масло сливочное</t>
  </si>
  <si>
    <t>Макароны отварные</t>
  </si>
  <si>
    <t>Котлета из курицы</t>
  </si>
  <si>
    <t>Чай с лимоном и сахаром</t>
  </si>
  <si>
    <t>54-13з-2020</t>
  </si>
  <si>
    <t>53-19з-2020</t>
  </si>
  <si>
    <t>54-1г-2020</t>
  </si>
  <si>
    <t>54-5м-2020</t>
  </si>
  <si>
    <t>54-3гн-2020</t>
  </si>
  <si>
    <t>Салат из свежих помидоров и огурцов *</t>
  </si>
  <si>
    <t>54-5з-2020</t>
  </si>
  <si>
    <t>Суп гороховый</t>
  </si>
  <si>
    <t>54-8с-2020</t>
  </si>
  <si>
    <t>Гуляш из говядины</t>
  </si>
  <si>
    <t xml:space="preserve">54-2м-2020 </t>
  </si>
  <si>
    <t>Картофельное пюре</t>
  </si>
  <si>
    <t>54-11г-2020</t>
  </si>
  <si>
    <t>Напиток из шиповника</t>
  </si>
  <si>
    <t>54-13хн-2020</t>
  </si>
  <si>
    <t>Каша вязкая молочная пшенная</t>
  </si>
  <si>
    <t>54-6к-2020</t>
  </si>
  <si>
    <t>Салат из моркови и яблок *</t>
  </si>
  <si>
    <t>54-11з-2020</t>
  </si>
  <si>
    <t>Кофейный напиток с молоком</t>
  </si>
  <si>
    <t>54-23гн-2020</t>
  </si>
  <si>
    <t>Винегрет с растительным маслом</t>
  </si>
  <si>
    <t>54-16з-2020</t>
  </si>
  <si>
    <t>Щи из свежей капусты со сметаной</t>
  </si>
  <si>
    <t>54-1с-2020</t>
  </si>
  <si>
    <t xml:space="preserve">Котлета рыбная любительская </t>
  </si>
  <si>
    <t>54-13р-2020</t>
  </si>
  <si>
    <t>Рагу из овощей</t>
  </si>
  <si>
    <t>54-9г-2020</t>
  </si>
  <si>
    <t>Компот из яблок с лимоном</t>
  </si>
  <si>
    <t>54-34хн-2020</t>
  </si>
  <si>
    <t>Запеканка из творога с морковью</t>
  </si>
  <si>
    <t xml:space="preserve">54-2т-2020                                     </t>
  </si>
  <si>
    <t>Какао с молоком</t>
  </si>
  <si>
    <t>54-21гн-2020</t>
  </si>
  <si>
    <t>Молоко сгущенное с сахаром</t>
  </si>
  <si>
    <t>Суп крестьянский с крупой (крупа перловая)</t>
  </si>
  <si>
    <t>54-10с-2020</t>
  </si>
  <si>
    <t>Плов с курицей</t>
  </si>
  <si>
    <t>54-12м-2020</t>
  </si>
  <si>
    <t>Компот из свежих яблок</t>
  </si>
  <si>
    <t>54-32хн-2020</t>
  </si>
  <si>
    <t>Биточек из курицы</t>
  </si>
  <si>
    <t>54-23м-2020</t>
  </si>
  <si>
    <t>Салат из моркови *</t>
  </si>
  <si>
    <t xml:space="preserve">Суп картофельный с рыбой </t>
  </si>
  <si>
    <t>54-21с-2020</t>
  </si>
  <si>
    <t>Голубцы ленивые</t>
  </si>
  <si>
    <t xml:space="preserve">54-3м-2020 </t>
  </si>
  <si>
    <t>Компот из изюма</t>
  </si>
  <si>
    <t>54-4хн-2020</t>
  </si>
  <si>
    <t>Помидор в нарезке *</t>
  </si>
  <si>
    <t>54-3з-2020</t>
  </si>
  <si>
    <t>Омлет с сыром</t>
  </si>
  <si>
    <t>54-4о-2020</t>
  </si>
  <si>
    <t>Салат из белокочанной капусты с морковью*</t>
  </si>
  <si>
    <t>54-8з-2020</t>
  </si>
  <si>
    <t>Рассольник Ленинградский</t>
  </si>
  <si>
    <t>54-3с-2020</t>
  </si>
  <si>
    <t>Рагу из курицы</t>
  </si>
  <si>
    <t>54-22м-2020</t>
  </si>
  <si>
    <t>Каша жидкая молочная пшенная</t>
  </si>
  <si>
    <t>54-24к-2020</t>
  </si>
  <si>
    <t xml:space="preserve">Котлета рыбная </t>
  </si>
  <si>
    <t>54-1р-2020</t>
  </si>
  <si>
    <t>Рис припущенный</t>
  </si>
  <si>
    <t>54-7г-2020</t>
  </si>
  <si>
    <t>Соус белый основной</t>
  </si>
  <si>
    <t>54-2соус-2020</t>
  </si>
  <si>
    <t>Запеканка из творога</t>
  </si>
  <si>
    <t xml:space="preserve">54-1т-2020                                     </t>
  </si>
  <si>
    <t>Чай с молоком и сахаром</t>
  </si>
  <si>
    <t>54-4гн-2020</t>
  </si>
  <si>
    <t>Птица в соусе с томатом</t>
  </si>
  <si>
    <t>№367</t>
  </si>
  <si>
    <t>Каша гречневая рассыпчатая</t>
  </si>
  <si>
    <t>54-4г-2020</t>
  </si>
  <si>
    <t>Макароны отварные с сыром</t>
  </si>
  <si>
    <t>54-3г-2020</t>
  </si>
  <si>
    <t>Икра морковная</t>
  </si>
  <si>
    <t>54-12з-2020</t>
  </si>
  <si>
    <t>Салат из свежих помидоров и огурцов*</t>
  </si>
  <si>
    <t>Капуста тушеная с мясом птицы</t>
  </si>
  <si>
    <t>54-32м-2020</t>
  </si>
  <si>
    <t>Сок в ассортименте</t>
  </si>
  <si>
    <t>Огурец в нарезке*</t>
  </si>
  <si>
    <t>54-2з-2020</t>
  </si>
  <si>
    <t>Борщ с капустой и картофелем со сметаной</t>
  </si>
  <si>
    <t>54-2с-2020</t>
  </si>
  <si>
    <t>Печень говяжья по-строгановски</t>
  </si>
  <si>
    <t>54-18м-2020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</si>
</sst>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9" t="s">
        <v>39</v>
      </c>
      <c r="D1" s="50"/>
      <c r="E1" s="50"/>
      <c r="F1" s="12" t="s">
        <v>16</v>
      </c>
      <c r="G1" s="2" t="s">
        <v>17</v>
      </c>
      <c r="H1" s="51"/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/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40</v>
      </c>
      <c r="F6" s="55">
        <v>150</v>
      </c>
      <c r="G6" s="55">
        <v>9.6300000000000008</v>
      </c>
      <c r="H6" s="55">
        <v>10.6</v>
      </c>
      <c r="I6" s="55">
        <v>4.78</v>
      </c>
      <c r="J6" s="55">
        <v>151.52000000000001</v>
      </c>
      <c r="K6" s="55" t="s">
        <v>41</v>
      </c>
      <c r="L6" s="39"/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55" t="s">
        <v>42</v>
      </c>
      <c r="F8" s="55">
        <v>200</v>
      </c>
      <c r="G8" s="55">
        <v>0.2</v>
      </c>
      <c r="H8" s="55">
        <v>0</v>
      </c>
      <c r="I8" s="55">
        <v>6.4</v>
      </c>
      <c r="J8" s="55">
        <v>26.8</v>
      </c>
      <c r="K8" s="55" t="s">
        <v>45</v>
      </c>
      <c r="L8" s="41"/>
    </row>
    <row r="9" spans="1:12" ht="15">
      <c r="A9" s="23"/>
      <c r="B9" s="15"/>
      <c r="C9" s="11"/>
      <c r="D9" s="7" t="s">
        <v>23</v>
      </c>
      <c r="E9" s="55" t="s">
        <v>43</v>
      </c>
      <c r="F9" s="55">
        <v>40</v>
      </c>
      <c r="G9" s="55">
        <v>3.2</v>
      </c>
      <c r="H9" s="55">
        <v>0.4</v>
      </c>
      <c r="I9" s="55">
        <v>19.600000000000001</v>
      </c>
      <c r="J9" s="55">
        <v>95</v>
      </c>
      <c r="K9" s="55" t="s">
        <v>46</v>
      </c>
      <c r="L9" s="41"/>
    </row>
    <row r="10" spans="1:12" ht="15">
      <c r="A10" s="23"/>
      <c r="B10" s="15"/>
      <c r="C10" s="11"/>
      <c r="D10" s="7" t="s">
        <v>24</v>
      </c>
      <c r="E10" s="56" t="s">
        <v>44</v>
      </c>
      <c r="F10" s="55">
        <v>120</v>
      </c>
      <c r="G10" s="55">
        <v>0.5</v>
      </c>
      <c r="H10" s="55">
        <v>0.5</v>
      </c>
      <c r="I10" s="55">
        <v>11.8</v>
      </c>
      <c r="J10" s="55">
        <v>53.3</v>
      </c>
      <c r="K10" s="55" t="s">
        <v>46</v>
      </c>
      <c r="L10" s="41"/>
    </row>
    <row r="11" spans="1:12" ht="15">
      <c r="A11" s="23"/>
      <c r="B11" s="15"/>
      <c r="C11" s="11"/>
      <c r="D11" s="6"/>
      <c r="E11" s="55" t="s">
        <v>47</v>
      </c>
      <c r="F11" s="55">
        <v>35</v>
      </c>
      <c r="G11" s="55">
        <v>2.63</v>
      </c>
      <c r="H11" s="55">
        <v>3.43</v>
      </c>
      <c r="I11" s="55">
        <v>26.04</v>
      </c>
      <c r="J11" s="55">
        <v>145.25</v>
      </c>
      <c r="K11" s="55" t="s">
        <v>46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16.16</v>
      </c>
      <c r="H13" s="19">
        <f t="shared" si="0"/>
        <v>14.93</v>
      </c>
      <c r="I13" s="19">
        <f t="shared" si="0"/>
        <v>68.62</v>
      </c>
      <c r="J13" s="19">
        <f t="shared" si="0"/>
        <v>471.87000000000006</v>
      </c>
      <c r="K13" s="25"/>
      <c r="L13" s="19">
        <v>74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48</v>
      </c>
      <c r="F14" s="55">
        <v>60</v>
      </c>
      <c r="G14" s="55">
        <v>1.5</v>
      </c>
      <c r="H14" s="55">
        <v>6.1</v>
      </c>
      <c r="I14" s="55">
        <v>6.2</v>
      </c>
      <c r="J14" s="55">
        <v>85.8</v>
      </c>
      <c r="K14" s="55" t="s">
        <v>49</v>
      </c>
      <c r="L14" s="41"/>
    </row>
    <row r="15" spans="1:12" ht="15">
      <c r="A15" s="23"/>
      <c r="B15" s="15"/>
      <c r="C15" s="11"/>
      <c r="D15" s="7" t="s">
        <v>27</v>
      </c>
      <c r="E15" s="57" t="s">
        <v>50</v>
      </c>
      <c r="F15" s="55">
        <v>200</v>
      </c>
      <c r="G15" s="55">
        <v>4.8</v>
      </c>
      <c r="H15" s="55">
        <v>2.2000000000000002</v>
      </c>
      <c r="I15" s="55">
        <v>15.5</v>
      </c>
      <c r="J15" s="55">
        <v>100.9</v>
      </c>
      <c r="K15" s="55" t="s">
        <v>51</v>
      </c>
      <c r="L15" s="41"/>
    </row>
    <row r="16" spans="1:12" ht="15">
      <c r="A16" s="23"/>
      <c r="B16" s="15"/>
      <c r="C16" s="11"/>
      <c r="D16" s="7" t="s">
        <v>28</v>
      </c>
      <c r="E16" s="55" t="s">
        <v>54</v>
      </c>
      <c r="F16" s="55">
        <v>90</v>
      </c>
      <c r="G16" s="55">
        <v>12.7</v>
      </c>
      <c r="H16" s="55">
        <v>5.2</v>
      </c>
      <c r="I16" s="55">
        <v>4</v>
      </c>
      <c r="J16" s="55">
        <v>113.7</v>
      </c>
      <c r="K16" s="55" t="s">
        <v>55</v>
      </c>
      <c r="L16" s="41"/>
    </row>
    <row r="17" spans="1:12" ht="15">
      <c r="A17" s="23"/>
      <c r="B17" s="15"/>
      <c r="C17" s="11"/>
      <c r="D17" s="7" t="s">
        <v>29</v>
      </c>
      <c r="E17" s="55" t="s">
        <v>52</v>
      </c>
      <c r="F17" s="55">
        <v>150</v>
      </c>
      <c r="G17" s="55">
        <v>3.6</v>
      </c>
      <c r="H17" s="55">
        <v>4.8</v>
      </c>
      <c r="I17" s="55">
        <v>36.4</v>
      </c>
      <c r="J17" s="55">
        <v>203.5</v>
      </c>
      <c r="K17" s="55" t="s">
        <v>53</v>
      </c>
      <c r="L17" s="41"/>
    </row>
    <row r="18" spans="1:12" ht="15">
      <c r="A18" s="23"/>
      <c r="B18" s="15"/>
      <c r="C18" s="11"/>
      <c r="D18" s="7" t="s">
        <v>30</v>
      </c>
      <c r="E18" s="55" t="s">
        <v>56</v>
      </c>
      <c r="F18" s="55">
        <v>200</v>
      </c>
      <c r="G18" s="55">
        <v>0.5</v>
      </c>
      <c r="H18" s="55">
        <v>0</v>
      </c>
      <c r="I18" s="55">
        <v>19.8</v>
      </c>
      <c r="J18" s="55">
        <v>81</v>
      </c>
      <c r="K18" s="55" t="s">
        <v>57</v>
      </c>
      <c r="L18" s="41"/>
    </row>
    <row r="19" spans="1:12" ht="15">
      <c r="A19" s="23"/>
      <c r="B19" s="15"/>
      <c r="C19" s="11"/>
      <c r="D19" s="7" t="s">
        <v>31</v>
      </c>
      <c r="E19" s="55" t="s">
        <v>43</v>
      </c>
      <c r="F19" s="55">
        <v>30</v>
      </c>
      <c r="G19" s="55">
        <v>2.4</v>
      </c>
      <c r="H19" s="55">
        <v>0.3</v>
      </c>
      <c r="I19" s="55">
        <v>14.7</v>
      </c>
      <c r="J19" s="55">
        <v>71.2</v>
      </c>
      <c r="K19" s="55" t="s">
        <v>46</v>
      </c>
      <c r="L19" s="41"/>
    </row>
    <row r="20" spans="1:12" ht="15">
      <c r="A20" s="23"/>
      <c r="B20" s="15"/>
      <c r="C20" s="11"/>
      <c r="D20" s="7" t="s">
        <v>32</v>
      </c>
      <c r="E20" s="55" t="s">
        <v>58</v>
      </c>
      <c r="F20" s="55">
        <v>30</v>
      </c>
      <c r="G20" s="55">
        <v>2</v>
      </c>
      <c r="H20" s="55">
        <v>0.4</v>
      </c>
      <c r="I20" s="55">
        <v>11.9</v>
      </c>
      <c r="J20" s="55">
        <v>58.7</v>
      </c>
      <c r="K20" s="55" t="s">
        <v>46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27.5</v>
      </c>
      <c r="H23" s="19">
        <f t="shared" si="1"/>
        <v>19</v>
      </c>
      <c r="I23" s="19">
        <f t="shared" si="1"/>
        <v>108.5</v>
      </c>
      <c r="J23" s="19">
        <f t="shared" si="1"/>
        <v>714.80000000000007</v>
      </c>
      <c r="K23" s="25"/>
      <c r="L23" s="19">
        <v>74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1305</v>
      </c>
      <c r="G24" s="32">
        <f t="shared" ref="G24:J24" si="2">G13+G23</f>
        <v>43.66</v>
      </c>
      <c r="H24" s="32">
        <f t="shared" si="2"/>
        <v>33.93</v>
      </c>
      <c r="I24" s="32">
        <f t="shared" si="2"/>
        <v>177.12</v>
      </c>
      <c r="J24" s="32">
        <f t="shared" si="2"/>
        <v>1186.67</v>
      </c>
      <c r="K24" s="32"/>
      <c r="L24" s="32">
        <v>148</v>
      </c>
    </row>
    <row r="25" spans="1:12" ht="15">
      <c r="A25" s="14">
        <v>1</v>
      </c>
      <c r="B25" s="15">
        <v>2</v>
      </c>
      <c r="C25" s="22" t="s">
        <v>20</v>
      </c>
      <c r="E25" s="55" t="s">
        <v>59</v>
      </c>
      <c r="F25" s="55">
        <v>60</v>
      </c>
      <c r="G25" s="55">
        <v>0.8</v>
      </c>
      <c r="H25" s="55">
        <v>2.7</v>
      </c>
      <c r="I25" s="55">
        <v>4.5999999999999996</v>
      </c>
      <c r="J25" s="55">
        <v>45.7</v>
      </c>
      <c r="K25" s="55" t="s">
        <v>64</v>
      </c>
      <c r="L25" s="39"/>
    </row>
    <row r="26" spans="1:12" ht="15.75" thickBot="1">
      <c r="A26" s="14"/>
      <c r="B26" s="15"/>
      <c r="C26" s="11"/>
      <c r="D26" s="6"/>
      <c r="E26" s="55" t="s">
        <v>60</v>
      </c>
      <c r="F26" s="55">
        <v>10</v>
      </c>
      <c r="G26" s="55">
        <v>0.1</v>
      </c>
      <c r="H26" s="55">
        <v>7.3</v>
      </c>
      <c r="I26" s="55">
        <v>0.1</v>
      </c>
      <c r="J26" s="55">
        <v>66.099999999999994</v>
      </c>
      <c r="K26" s="55" t="s">
        <v>65</v>
      </c>
      <c r="L26" s="41"/>
    </row>
    <row r="27" spans="1:12" ht="15">
      <c r="A27" s="14"/>
      <c r="B27" s="15"/>
      <c r="C27" s="11"/>
      <c r="D27" s="5" t="s">
        <v>21</v>
      </c>
      <c r="E27" s="55" t="s">
        <v>61</v>
      </c>
      <c r="F27" s="55">
        <v>160</v>
      </c>
      <c r="G27" s="55">
        <v>5.7</v>
      </c>
      <c r="H27" s="55">
        <v>5.2</v>
      </c>
      <c r="I27" s="55">
        <v>35</v>
      </c>
      <c r="J27" s="55">
        <v>209.9</v>
      </c>
      <c r="K27" s="55" t="s">
        <v>66</v>
      </c>
      <c r="L27" s="41"/>
    </row>
    <row r="28" spans="1:12" ht="15">
      <c r="A28" s="14"/>
      <c r="B28" s="15"/>
      <c r="C28" s="11"/>
      <c r="E28" s="55" t="s">
        <v>62</v>
      </c>
      <c r="F28" s="55">
        <v>90</v>
      </c>
      <c r="G28" s="55">
        <v>17.2</v>
      </c>
      <c r="H28" s="55">
        <v>3.9</v>
      </c>
      <c r="I28" s="55">
        <v>12</v>
      </c>
      <c r="J28" s="55">
        <v>151.80000000000001</v>
      </c>
      <c r="K28" s="55" t="s">
        <v>67</v>
      </c>
      <c r="L28" s="41"/>
    </row>
    <row r="29" spans="1:12" ht="15">
      <c r="A29" s="14"/>
      <c r="B29" s="15"/>
      <c r="C29" s="11"/>
      <c r="D29" s="7" t="s">
        <v>22</v>
      </c>
      <c r="E29" s="55" t="s">
        <v>63</v>
      </c>
      <c r="F29" s="55">
        <v>200</v>
      </c>
      <c r="G29" s="55">
        <v>0.2</v>
      </c>
      <c r="H29" s="55">
        <v>0.1</v>
      </c>
      <c r="I29" s="55">
        <v>6.6</v>
      </c>
      <c r="J29" s="55">
        <v>27.9</v>
      </c>
      <c r="K29" s="55" t="s">
        <v>68</v>
      </c>
      <c r="L29" s="41"/>
    </row>
    <row r="30" spans="1:12" ht="15">
      <c r="A30" s="14"/>
      <c r="B30" s="15"/>
      <c r="C30" s="11"/>
      <c r="D30" s="7" t="s">
        <v>23</v>
      </c>
      <c r="E30" s="55" t="s">
        <v>43</v>
      </c>
      <c r="F30" s="55">
        <v>30</v>
      </c>
      <c r="G30" s="55">
        <v>2.4</v>
      </c>
      <c r="H30" s="55">
        <v>0.3</v>
      </c>
      <c r="I30" s="55">
        <v>14.7</v>
      </c>
      <c r="J30" s="55">
        <v>71.2</v>
      </c>
      <c r="K30" s="55" t="s">
        <v>46</v>
      </c>
      <c r="L30" s="41"/>
    </row>
    <row r="31" spans="1:12" ht="15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3">SUM(G25:G31)</f>
        <v>26.4</v>
      </c>
      <c r="H32" s="19">
        <f t="shared" ref="H32" si="4">SUM(H25:H31)</f>
        <v>19.5</v>
      </c>
      <c r="I32" s="19">
        <f t="shared" ref="I32" si="5">SUM(I25:I31)</f>
        <v>73</v>
      </c>
      <c r="J32" s="19">
        <f t="shared" ref="J32" si="6">SUM(J25:J31)</f>
        <v>572.6</v>
      </c>
      <c r="K32" s="25"/>
      <c r="L32" s="19">
        <v>74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69</v>
      </c>
      <c r="F33" s="59">
        <v>60</v>
      </c>
      <c r="G33" s="59">
        <v>0.6</v>
      </c>
      <c r="H33" s="59">
        <v>3.1</v>
      </c>
      <c r="I33" s="59">
        <v>1.8</v>
      </c>
      <c r="J33" s="59">
        <v>37.5</v>
      </c>
      <c r="K33" s="59" t="s">
        <v>70</v>
      </c>
      <c r="L33" s="41"/>
    </row>
    <row r="34" spans="1:12" ht="15">
      <c r="A34" s="14"/>
      <c r="B34" s="15"/>
      <c r="C34" s="11"/>
      <c r="D34" s="7" t="s">
        <v>27</v>
      </c>
      <c r="E34" s="59" t="s">
        <v>71</v>
      </c>
      <c r="F34" s="59">
        <v>200</v>
      </c>
      <c r="G34" s="59">
        <v>6.72</v>
      </c>
      <c r="H34" s="59">
        <v>4.5599999999999996</v>
      </c>
      <c r="I34" s="59">
        <v>16.239999999999998</v>
      </c>
      <c r="J34" s="59">
        <v>133.12</v>
      </c>
      <c r="K34" s="59" t="s">
        <v>72</v>
      </c>
      <c r="L34" s="41"/>
    </row>
    <row r="35" spans="1:12" ht="15">
      <c r="A35" s="14"/>
      <c r="B35" s="15"/>
      <c r="C35" s="11"/>
      <c r="D35" s="7" t="s">
        <v>28</v>
      </c>
      <c r="E35" s="59" t="s">
        <v>73</v>
      </c>
      <c r="F35" s="59">
        <v>90</v>
      </c>
      <c r="G35" s="59">
        <v>15.3</v>
      </c>
      <c r="H35" s="59">
        <v>14.9</v>
      </c>
      <c r="I35" s="59">
        <v>3.5</v>
      </c>
      <c r="J35" s="59">
        <v>208.9</v>
      </c>
      <c r="K35" s="59" t="s">
        <v>74</v>
      </c>
      <c r="L35" s="41"/>
    </row>
    <row r="36" spans="1:12" ht="15">
      <c r="A36" s="14"/>
      <c r="B36" s="15"/>
      <c r="C36" s="11"/>
      <c r="D36" s="7" t="s">
        <v>29</v>
      </c>
      <c r="E36" s="59" t="s">
        <v>75</v>
      </c>
      <c r="F36" s="59">
        <v>150</v>
      </c>
      <c r="G36" s="59">
        <v>3.1</v>
      </c>
      <c r="H36" s="59">
        <v>5.3</v>
      </c>
      <c r="I36" s="59">
        <v>19.8</v>
      </c>
      <c r="J36" s="59">
        <v>139.4</v>
      </c>
      <c r="K36" s="59" t="s">
        <v>76</v>
      </c>
      <c r="L36" s="41"/>
    </row>
    <row r="37" spans="1:12" ht="15">
      <c r="A37" s="14"/>
      <c r="B37" s="15"/>
      <c r="C37" s="11"/>
      <c r="D37" s="7" t="s">
        <v>30</v>
      </c>
      <c r="E37" s="59" t="s">
        <v>77</v>
      </c>
      <c r="F37" s="59">
        <v>200</v>
      </c>
      <c r="G37" s="59">
        <v>0.6</v>
      </c>
      <c r="H37" s="59">
        <v>0.2</v>
      </c>
      <c r="I37" s="59">
        <v>15.1</v>
      </c>
      <c r="J37" s="59">
        <v>65.400000000000006</v>
      </c>
      <c r="K37" s="59" t="s">
        <v>78</v>
      </c>
      <c r="L37" s="41"/>
    </row>
    <row r="38" spans="1:12" ht="15">
      <c r="A38" s="14"/>
      <c r="B38" s="15"/>
      <c r="C38" s="11"/>
      <c r="D38" s="7" t="s">
        <v>31</v>
      </c>
      <c r="E38" s="59" t="s">
        <v>43</v>
      </c>
      <c r="F38" s="59">
        <v>30</v>
      </c>
      <c r="G38" s="59">
        <v>2.4</v>
      </c>
      <c r="H38" s="59">
        <v>0.3</v>
      </c>
      <c r="I38" s="59">
        <v>14.7</v>
      </c>
      <c r="J38" s="59">
        <v>71.2</v>
      </c>
      <c r="K38" s="59" t="s">
        <v>46</v>
      </c>
      <c r="L38" s="41"/>
    </row>
    <row r="39" spans="1:12" ht="15">
      <c r="A39" s="14"/>
      <c r="B39" s="15"/>
      <c r="C39" s="11"/>
      <c r="D39" s="7" t="s">
        <v>32</v>
      </c>
      <c r="E39" s="59" t="s">
        <v>58</v>
      </c>
      <c r="F39" s="59">
        <v>30</v>
      </c>
      <c r="G39" s="59">
        <v>2</v>
      </c>
      <c r="H39" s="59">
        <v>0.4</v>
      </c>
      <c r="I39" s="59">
        <v>11.9</v>
      </c>
      <c r="J39" s="59">
        <v>58.7</v>
      </c>
      <c r="K39" s="59" t="s">
        <v>46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7">SUM(G33:G41)</f>
        <v>30.720000000000002</v>
      </c>
      <c r="H42" s="19">
        <f t="shared" ref="H42" si="8">SUM(H33:H41)</f>
        <v>28.76</v>
      </c>
      <c r="I42" s="19">
        <f t="shared" ref="I42" si="9">SUM(I33:I41)</f>
        <v>83.04</v>
      </c>
      <c r="J42" s="19">
        <f t="shared" ref="J42" si="10">SUM(J33:J41)</f>
        <v>714.22</v>
      </c>
      <c r="K42" s="25"/>
      <c r="L42" s="19">
        <v>74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1310</v>
      </c>
      <c r="G43" s="32">
        <f t="shared" ref="G43" si="11">G32+G42</f>
        <v>57.120000000000005</v>
      </c>
      <c r="H43" s="32">
        <f t="shared" ref="H43" si="12">H32+H42</f>
        <v>48.260000000000005</v>
      </c>
      <c r="I43" s="32">
        <f t="shared" ref="I43" si="13">I32+I42</f>
        <v>156.04000000000002</v>
      </c>
      <c r="J43" s="32">
        <f t="shared" ref="J43" si="14">J32+J42</f>
        <v>1286.8200000000002</v>
      </c>
      <c r="K43" s="32"/>
      <c r="L43" s="32">
        <v>148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9" t="s">
        <v>79</v>
      </c>
      <c r="F44" s="59">
        <v>200</v>
      </c>
      <c r="G44" s="59">
        <v>8.3000000000000007</v>
      </c>
      <c r="H44" s="59">
        <v>10.1</v>
      </c>
      <c r="I44" s="59">
        <v>37.6</v>
      </c>
      <c r="J44" s="59">
        <v>274.89999999999998</v>
      </c>
      <c r="K44" s="59" t="s">
        <v>80</v>
      </c>
      <c r="L44" s="39"/>
    </row>
    <row r="45" spans="1:12" ht="15">
      <c r="A45" s="23"/>
      <c r="B45" s="15"/>
      <c r="C45" s="11"/>
      <c r="D45" s="6"/>
      <c r="E45" s="59" t="s">
        <v>81</v>
      </c>
      <c r="F45" s="59">
        <v>70</v>
      </c>
      <c r="G45" s="59">
        <v>0.6</v>
      </c>
      <c r="H45" s="59">
        <v>7.1</v>
      </c>
      <c r="I45" s="59">
        <v>5</v>
      </c>
      <c r="J45" s="59">
        <v>86.7</v>
      </c>
      <c r="K45" s="59" t="s">
        <v>82</v>
      </c>
      <c r="L45" s="41"/>
    </row>
    <row r="46" spans="1:12" ht="15">
      <c r="A46" s="23"/>
      <c r="B46" s="15"/>
      <c r="C46" s="11"/>
      <c r="D46" s="7" t="s">
        <v>22</v>
      </c>
      <c r="E46" s="59" t="s">
        <v>83</v>
      </c>
      <c r="F46" s="59">
        <v>200</v>
      </c>
      <c r="G46" s="59">
        <v>3.9</v>
      </c>
      <c r="H46" s="59">
        <v>2.9</v>
      </c>
      <c r="I46" s="59">
        <v>11.2</v>
      </c>
      <c r="J46" s="59">
        <v>86</v>
      </c>
      <c r="K46" s="59" t="s">
        <v>84</v>
      </c>
      <c r="L46" s="41"/>
    </row>
    <row r="47" spans="1:12" ht="15">
      <c r="A47" s="23"/>
      <c r="B47" s="15"/>
      <c r="C47" s="11"/>
      <c r="D47" s="7" t="s">
        <v>23</v>
      </c>
      <c r="E47" s="59" t="s">
        <v>43</v>
      </c>
      <c r="F47" s="59">
        <v>30</v>
      </c>
      <c r="G47" s="59">
        <v>2.4</v>
      </c>
      <c r="H47" s="59">
        <v>0.3</v>
      </c>
      <c r="I47" s="59">
        <v>14.7</v>
      </c>
      <c r="J47" s="59">
        <v>71.2</v>
      </c>
      <c r="K47" s="59" t="s">
        <v>46</v>
      </c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15.200000000000001</v>
      </c>
      <c r="H51" s="19">
        <f t="shared" ref="H51" si="16">SUM(H44:H50)</f>
        <v>20.399999999999999</v>
      </c>
      <c r="I51" s="19">
        <f t="shared" ref="I51" si="17">SUM(I44:I50)</f>
        <v>68.5</v>
      </c>
      <c r="J51" s="19">
        <f t="shared" ref="J51" si="18">SUM(J44:J50)</f>
        <v>518.79999999999995</v>
      </c>
      <c r="K51" s="25"/>
      <c r="L51" s="19">
        <v>74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85</v>
      </c>
      <c r="F52" s="59">
        <v>80</v>
      </c>
      <c r="G52" s="59">
        <v>0.9</v>
      </c>
      <c r="H52" s="59">
        <v>7.2</v>
      </c>
      <c r="I52" s="59">
        <v>5.3</v>
      </c>
      <c r="J52" s="59">
        <v>89.5</v>
      </c>
      <c r="K52" s="59" t="s">
        <v>86</v>
      </c>
      <c r="L52" s="41"/>
    </row>
    <row r="53" spans="1:12" ht="15">
      <c r="A53" s="23"/>
      <c r="B53" s="15"/>
      <c r="C53" s="11"/>
      <c r="D53" s="7" t="s">
        <v>27</v>
      </c>
      <c r="E53" s="59" t="s">
        <v>87</v>
      </c>
      <c r="F53" s="59">
        <v>200</v>
      </c>
      <c r="G53" s="59">
        <v>4.6399999999999997</v>
      </c>
      <c r="H53" s="59">
        <v>5.6</v>
      </c>
      <c r="I53" s="59">
        <v>5.68</v>
      </c>
      <c r="J53" s="59">
        <v>92.24</v>
      </c>
      <c r="K53" s="59" t="s">
        <v>88</v>
      </c>
      <c r="L53" s="41"/>
    </row>
    <row r="54" spans="1:12" ht="15">
      <c r="A54" s="23"/>
      <c r="B54" s="15"/>
      <c r="C54" s="11"/>
      <c r="D54" s="7" t="s">
        <v>28</v>
      </c>
      <c r="E54" s="59" t="s">
        <v>89</v>
      </c>
      <c r="F54" s="59">
        <v>90</v>
      </c>
      <c r="G54" s="59">
        <v>11.6</v>
      </c>
      <c r="H54" s="59">
        <v>3.5</v>
      </c>
      <c r="I54" s="59">
        <v>5.5</v>
      </c>
      <c r="J54" s="59">
        <v>99.8</v>
      </c>
      <c r="K54" s="59" t="s">
        <v>90</v>
      </c>
      <c r="L54" s="41"/>
    </row>
    <row r="55" spans="1:12" ht="15">
      <c r="A55" s="23"/>
      <c r="B55" s="15"/>
      <c r="C55" s="11"/>
      <c r="D55" s="7" t="s">
        <v>29</v>
      </c>
      <c r="E55" s="59" t="s">
        <v>91</v>
      </c>
      <c r="F55" s="59">
        <v>150</v>
      </c>
      <c r="G55" s="59">
        <v>2.9</v>
      </c>
      <c r="H55" s="59">
        <v>7.5</v>
      </c>
      <c r="I55" s="59">
        <v>13.6</v>
      </c>
      <c r="J55" s="59">
        <v>133.30000000000001</v>
      </c>
      <c r="K55" s="59" t="s">
        <v>92</v>
      </c>
      <c r="L55" s="41"/>
    </row>
    <row r="56" spans="1:12" ht="15">
      <c r="A56" s="23"/>
      <c r="B56" s="15"/>
      <c r="C56" s="11"/>
      <c r="D56" s="7" t="s">
        <v>30</v>
      </c>
      <c r="E56" s="59" t="s">
        <v>93</v>
      </c>
      <c r="F56" s="59">
        <v>200</v>
      </c>
      <c r="G56" s="59">
        <v>0.2</v>
      </c>
      <c r="H56" s="59">
        <v>0.2</v>
      </c>
      <c r="I56" s="59">
        <v>11</v>
      </c>
      <c r="J56" s="59">
        <v>46.7</v>
      </c>
      <c r="K56" s="59" t="s">
        <v>94</v>
      </c>
      <c r="L56" s="41"/>
    </row>
    <row r="57" spans="1:12" ht="15">
      <c r="A57" s="23"/>
      <c r="B57" s="15"/>
      <c r="C57" s="11"/>
      <c r="D57" s="7" t="s">
        <v>31</v>
      </c>
      <c r="E57" s="59" t="s">
        <v>58</v>
      </c>
      <c r="F57" s="59">
        <v>40</v>
      </c>
      <c r="G57" s="59">
        <v>2.6</v>
      </c>
      <c r="H57" s="59">
        <v>0.5</v>
      </c>
      <c r="I57" s="59">
        <v>15.8</v>
      </c>
      <c r="J57" s="59">
        <v>78.2</v>
      </c>
      <c r="K57" s="59" t="s">
        <v>46</v>
      </c>
      <c r="L57" s="41"/>
    </row>
    <row r="58" spans="1:12" ht="15">
      <c r="A58" s="23"/>
      <c r="B58" s="15"/>
      <c r="C58" s="11"/>
      <c r="D58" s="7" t="s">
        <v>32</v>
      </c>
      <c r="E58" s="59" t="s">
        <v>43</v>
      </c>
      <c r="F58" s="59">
        <v>30</v>
      </c>
      <c r="G58" s="59">
        <v>2.4</v>
      </c>
      <c r="H58" s="59">
        <v>0.3</v>
      </c>
      <c r="I58" s="59">
        <v>14.7</v>
      </c>
      <c r="J58" s="59">
        <v>71.2</v>
      </c>
      <c r="K58" s="59" t="s">
        <v>46</v>
      </c>
      <c r="L58" s="41"/>
    </row>
    <row r="59" spans="1:12" ht="15">
      <c r="A59" s="23"/>
      <c r="B59" s="15"/>
      <c r="C59" s="11"/>
      <c r="D59" s="6"/>
      <c r="E59" s="59" t="s">
        <v>47</v>
      </c>
      <c r="F59" s="59">
        <v>35</v>
      </c>
      <c r="G59" s="59">
        <v>2.63</v>
      </c>
      <c r="H59" s="59">
        <v>3.43</v>
      </c>
      <c r="I59" s="59">
        <v>26.04</v>
      </c>
      <c r="J59" s="59">
        <v>145.25</v>
      </c>
      <c r="K59" s="59" t="s">
        <v>46</v>
      </c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19">SUM(G52:G60)</f>
        <v>27.869999999999997</v>
      </c>
      <c r="H61" s="19">
        <f t="shared" ref="H61" si="20">SUM(H52:H60)</f>
        <v>28.23</v>
      </c>
      <c r="I61" s="19">
        <f t="shared" ref="I61" si="21">SUM(I52:I60)</f>
        <v>97.62</v>
      </c>
      <c r="J61" s="19">
        <f t="shared" ref="J61:L61" si="22">SUM(J52:J60)</f>
        <v>756.19</v>
      </c>
      <c r="K61" s="25"/>
      <c r="L61" s="19">
        <v>74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1325</v>
      </c>
      <c r="G62" s="32">
        <f t="shared" ref="G62" si="23">G51+G61</f>
        <v>43.07</v>
      </c>
      <c r="H62" s="32">
        <f t="shared" ref="H62" si="24">H51+H61</f>
        <v>48.629999999999995</v>
      </c>
      <c r="I62" s="32">
        <f t="shared" ref="I62" si="25">I51+I61</f>
        <v>166.12</v>
      </c>
      <c r="J62" s="32">
        <f t="shared" ref="J62:L62" si="26">J51+J61</f>
        <v>1274.99</v>
      </c>
      <c r="K62" s="32"/>
      <c r="L62" s="32">
        <f t="shared" si="26"/>
        <v>148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95</v>
      </c>
      <c r="F63" s="59">
        <v>150</v>
      </c>
      <c r="G63" s="59">
        <v>15.6</v>
      </c>
      <c r="H63" s="59">
        <v>9.1999999999999993</v>
      </c>
      <c r="I63" s="59">
        <v>26.2</v>
      </c>
      <c r="J63" s="59">
        <v>249.6</v>
      </c>
      <c r="K63" s="59" t="s">
        <v>96</v>
      </c>
      <c r="L63" s="39"/>
    </row>
    <row r="64" spans="1:12" ht="15">
      <c r="A64" s="23"/>
      <c r="B64" s="15"/>
      <c r="C64" s="11"/>
      <c r="D64" s="6"/>
      <c r="E64" s="59" t="s">
        <v>99</v>
      </c>
      <c r="F64" s="59">
        <v>20</v>
      </c>
      <c r="G64" s="59">
        <v>1.4</v>
      </c>
      <c r="H64" s="59">
        <v>1.7</v>
      </c>
      <c r="I64" s="59">
        <v>11.1</v>
      </c>
      <c r="J64" s="59">
        <v>65.5</v>
      </c>
      <c r="K64" s="59" t="s">
        <v>46</v>
      </c>
      <c r="L64" s="41"/>
    </row>
    <row r="65" spans="1:12" ht="15">
      <c r="A65" s="23"/>
      <c r="B65" s="15"/>
      <c r="C65" s="11"/>
      <c r="D65" s="7" t="s">
        <v>22</v>
      </c>
      <c r="E65" s="59" t="s">
        <v>97</v>
      </c>
      <c r="F65" s="59">
        <v>200</v>
      </c>
      <c r="G65" s="59">
        <v>4.7</v>
      </c>
      <c r="H65" s="59">
        <v>3.5</v>
      </c>
      <c r="I65" s="59">
        <v>12.5</v>
      </c>
      <c r="J65" s="59">
        <v>100.4</v>
      </c>
      <c r="K65" s="59" t="s">
        <v>98</v>
      </c>
      <c r="L65" s="41"/>
    </row>
    <row r="66" spans="1:12" ht="15">
      <c r="A66" s="23"/>
      <c r="B66" s="15"/>
      <c r="C66" s="11"/>
      <c r="D66" s="7" t="s">
        <v>23</v>
      </c>
      <c r="E66" s="59" t="s">
        <v>43</v>
      </c>
      <c r="F66" s="59">
        <v>30</v>
      </c>
      <c r="G66" s="59">
        <v>2.4</v>
      </c>
      <c r="H66" s="59">
        <v>0.3</v>
      </c>
      <c r="I66" s="59">
        <v>14.7</v>
      </c>
      <c r="J66" s="59">
        <v>71.2</v>
      </c>
      <c r="K66" s="59" t="s">
        <v>46</v>
      </c>
      <c r="L66" s="41"/>
    </row>
    <row r="67" spans="1:12" ht="15">
      <c r="A67" s="23"/>
      <c r="B67" s="15"/>
      <c r="C67" s="11"/>
      <c r="D67" s="7" t="s">
        <v>24</v>
      </c>
      <c r="E67" s="60" t="s">
        <v>44</v>
      </c>
      <c r="F67" s="59">
        <v>100</v>
      </c>
      <c r="G67" s="59">
        <v>0.8</v>
      </c>
      <c r="H67" s="59">
        <v>0.2</v>
      </c>
      <c r="I67" s="59">
        <v>7.5</v>
      </c>
      <c r="J67" s="59">
        <v>35</v>
      </c>
      <c r="K67" s="59" t="s">
        <v>46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24.9</v>
      </c>
      <c r="H70" s="19">
        <f t="shared" ref="H70" si="28">SUM(H63:H69)</f>
        <v>14.899999999999999</v>
      </c>
      <c r="I70" s="19">
        <f t="shared" ref="I70" si="29">SUM(I63:I69)</f>
        <v>72</v>
      </c>
      <c r="J70" s="19">
        <f t="shared" ref="J70:L70" si="30">SUM(J63:J69)</f>
        <v>521.70000000000005</v>
      </c>
      <c r="K70" s="25"/>
      <c r="L70" s="19">
        <v>74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48</v>
      </c>
      <c r="F71" s="59">
        <v>60</v>
      </c>
      <c r="G71" s="59">
        <v>1.5</v>
      </c>
      <c r="H71" s="59">
        <v>6.1</v>
      </c>
      <c r="I71" s="59">
        <v>6.2</v>
      </c>
      <c r="J71" s="59">
        <v>85.8</v>
      </c>
      <c r="K71" s="59" t="s">
        <v>49</v>
      </c>
      <c r="L71" s="41"/>
    </row>
    <row r="72" spans="1:12" ht="15">
      <c r="A72" s="23"/>
      <c r="B72" s="15"/>
      <c r="C72" s="11"/>
      <c r="D72" s="7" t="s">
        <v>27</v>
      </c>
      <c r="E72" s="58" t="s">
        <v>100</v>
      </c>
      <c r="F72" s="59">
        <v>200</v>
      </c>
      <c r="G72" s="59">
        <v>5.0999999999999996</v>
      </c>
      <c r="H72" s="59">
        <v>5.8</v>
      </c>
      <c r="I72" s="59">
        <v>10.8</v>
      </c>
      <c r="J72" s="59">
        <v>115.6</v>
      </c>
      <c r="K72" s="59" t="s">
        <v>101</v>
      </c>
      <c r="L72" s="41"/>
    </row>
    <row r="73" spans="1:12" ht="15">
      <c r="A73" s="23"/>
      <c r="B73" s="15"/>
      <c r="C73" s="11"/>
      <c r="D73" s="7" t="s">
        <v>28</v>
      </c>
      <c r="E73" s="59" t="s">
        <v>102</v>
      </c>
      <c r="F73" s="59">
        <v>220</v>
      </c>
      <c r="G73" s="59">
        <v>30</v>
      </c>
      <c r="H73" s="59">
        <v>8.9</v>
      </c>
      <c r="I73" s="59">
        <v>36.5</v>
      </c>
      <c r="J73" s="59">
        <v>346.1</v>
      </c>
      <c r="K73" s="59" t="s">
        <v>103</v>
      </c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59" t="s">
        <v>104</v>
      </c>
      <c r="F75" s="59">
        <v>200</v>
      </c>
      <c r="G75" s="59">
        <v>0.2</v>
      </c>
      <c r="H75" s="59">
        <v>0.1</v>
      </c>
      <c r="I75" s="59">
        <v>9.9</v>
      </c>
      <c r="J75" s="59">
        <v>41.6</v>
      </c>
      <c r="K75" s="59" t="s">
        <v>105</v>
      </c>
      <c r="L75" s="41"/>
    </row>
    <row r="76" spans="1:12" ht="15">
      <c r="A76" s="23"/>
      <c r="B76" s="15"/>
      <c r="C76" s="11"/>
      <c r="D76" s="7" t="s">
        <v>31</v>
      </c>
      <c r="E76" s="59" t="s">
        <v>43</v>
      </c>
      <c r="F76" s="59">
        <v>30</v>
      </c>
      <c r="G76" s="59">
        <v>2.4</v>
      </c>
      <c r="H76" s="59">
        <v>0.3</v>
      </c>
      <c r="I76" s="59">
        <v>14.7</v>
      </c>
      <c r="J76" s="59">
        <v>71.2</v>
      </c>
      <c r="K76" s="59" t="s">
        <v>46</v>
      </c>
      <c r="L76" s="41"/>
    </row>
    <row r="77" spans="1:12" ht="15">
      <c r="A77" s="23"/>
      <c r="B77" s="15"/>
      <c r="C77" s="11"/>
      <c r="D77" s="7" t="s">
        <v>32</v>
      </c>
      <c r="E77" s="59" t="s">
        <v>58</v>
      </c>
      <c r="F77" s="59">
        <v>30</v>
      </c>
      <c r="G77" s="59">
        <v>2</v>
      </c>
      <c r="H77" s="59">
        <v>0.4</v>
      </c>
      <c r="I77" s="59">
        <v>11.9</v>
      </c>
      <c r="J77" s="59">
        <v>58.7</v>
      </c>
      <c r="K77" s="59" t="s">
        <v>46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1">SUM(G71:G79)</f>
        <v>41.2</v>
      </c>
      <c r="H80" s="19">
        <f t="shared" ref="H80" si="32">SUM(H71:H79)</f>
        <v>21.599999999999998</v>
      </c>
      <c r="I80" s="19">
        <f t="shared" ref="I80" si="33">SUM(I71:I79)</f>
        <v>90</v>
      </c>
      <c r="J80" s="19">
        <f t="shared" ref="J80:L80" si="34">SUM(J71:J79)</f>
        <v>719.00000000000011</v>
      </c>
      <c r="K80" s="25"/>
      <c r="L80" s="19">
        <v>74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1240</v>
      </c>
      <c r="G81" s="32">
        <f t="shared" ref="G81" si="35">G70+G80</f>
        <v>66.099999999999994</v>
      </c>
      <c r="H81" s="32">
        <f t="shared" ref="H81" si="36">H70+H80</f>
        <v>36.5</v>
      </c>
      <c r="I81" s="32">
        <f t="shared" ref="I81" si="37">I70+I80</f>
        <v>162</v>
      </c>
      <c r="J81" s="32">
        <f t="shared" ref="J81:L81" si="38">J70+J80</f>
        <v>1240.7000000000003</v>
      </c>
      <c r="K81" s="32"/>
      <c r="L81" s="32">
        <f t="shared" si="38"/>
        <v>148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61</v>
      </c>
      <c r="F82" s="59">
        <v>150</v>
      </c>
      <c r="G82" s="59">
        <v>5.3</v>
      </c>
      <c r="H82" s="59">
        <v>4.9000000000000004</v>
      </c>
      <c r="I82" s="59">
        <v>32.799999999999997</v>
      </c>
      <c r="J82" s="59">
        <v>196.8</v>
      </c>
      <c r="K82" s="59" t="s">
        <v>66</v>
      </c>
      <c r="L82" s="39"/>
    </row>
    <row r="83" spans="1:12" ht="15">
      <c r="A83" s="23"/>
      <c r="B83" s="15"/>
      <c r="C83" s="11"/>
      <c r="D83" s="6"/>
      <c r="E83" s="59" t="s">
        <v>106</v>
      </c>
      <c r="F83" s="59">
        <v>90</v>
      </c>
      <c r="G83" s="59">
        <v>17.2</v>
      </c>
      <c r="H83" s="59">
        <v>3.9</v>
      </c>
      <c r="I83" s="59">
        <v>12</v>
      </c>
      <c r="J83" s="59">
        <v>151.80000000000001</v>
      </c>
      <c r="K83" s="59" t="s">
        <v>107</v>
      </c>
      <c r="L83" s="41"/>
    </row>
    <row r="84" spans="1:12" ht="15">
      <c r="A84" s="23"/>
      <c r="B84" s="15"/>
      <c r="C84" s="11"/>
      <c r="D84" s="7" t="s">
        <v>22</v>
      </c>
      <c r="E84" s="59" t="s">
        <v>63</v>
      </c>
      <c r="F84" s="59">
        <v>200</v>
      </c>
      <c r="G84" s="59">
        <v>0.2</v>
      </c>
      <c r="H84" s="59">
        <v>0.1</v>
      </c>
      <c r="I84" s="59">
        <v>6.6</v>
      </c>
      <c r="J84" s="59">
        <v>27.9</v>
      </c>
      <c r="K84" s="59" t="s">
        <v>68</v>
      </c>
      <c r="L84" s="41"/>
    </row>
    <row r="85" spans="1:12" ht="15">
      <c r="A85" s="23"/>
      <c r="B85" s="15"/>
      <c r="C85" s="11"/>
      <c r="D85" s="7" t="s">
        <v>23</v>
      </c>
      <c r="E85" s="59" t="s">
        <v>43</v>
      </c>
      <c r="F85" s="59">
        <v>40</v>
      </c>
      <c r="G85" s="59">
        <v>3.2</v>
      </c>
      <c r="H85" s="59">
        <v>0.4</v>
      </c>
      <c r="I85" s="59">
        <v>19.600000000000001</v>
      </c>
      <c r="J85" s="59">
        <v>95</v>
      </c>
      <c r="K85" s="59" t="s">
        <v>46</v>
      </c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59" t="s">
        <v>59</v>
      </c>
      <c r="F87" s="59">
        <v>60</v>
      </c>
      <c r="G87" s="59">
        <v>0.8</v>
      </c>
      <c r="H87" s="59">
        <v>2.7</v>
      </c>
      <c r="I87" s="59">
        <v>4.5999999999999996</v>
      </c>
      <c r="J87" s="59">
        <v>45.7</v>
      </c>
      <c r="K87" s="59" t="s">
        <v>64</v>
      </c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9">SUM(G82:G88)</f>
        <v>26.7</v>
      </c>
      <c r="H89" s="19">
        <f t="shared" ref="H89" si="40">SUM(H82:H88)</f>
        <v>12</v>
      </c>
      <c r="I89" s="19">
        <f t="shared" ref="I89" si="41">SUM(I82:I88)</f>
        <v>75.599999999999994</v>
      </c>
      <c r="J89" s="19">
        <f t="shared" ref="J89" si="42">SUM(J82:J88)</f>
        <v>517.20000000000005</v>
      </c>
      <c r="K89" s="25"/>
      <c r="L89" s="19">
        <v>74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108</v>
      </c>
      <c r="F90" s="59">
        <v>60</v>
      </c>
      <c r="G90" s="59">
        <v>0.72</v>
      </c>
      <c r="H90" s="59">
        <v>3.6</v>
      </c>
      <c r="I90" s="59">
        <v>6.72</v>
      </c>
      <c r="J90" s="59">
        <v>62.4</v>
      </c>
      <c r="K90" s="61">
        <v>21</v>
      </c>
      <c r="L90" s="41"/>
    </row>
    <row r="91" spans="1:12" ht="15">
      <c r="A91" s="23"/>
      <c r="B91" s="15"/>
      <c r="C91" s="11"/>
      <c r="D91" s="7" t="s">
        <v>27</v>
      </c>
      <c r="E91" s="59" t="s">
        <v>109</v>
      </c>
      <c r="F91" s="59">
        <v>200</v>
      </c>
      <c r="G91" s="59">
        <v>8.4</v>
      </c>
      <c r="H91" s="59">
        <v>2.48</v>
      </c>
      <c r="I91" s="59">
        <v>14.56</v>
      </c>
      <c r="J91" s="59">
        <v>114.56</v>
      </c>
      <c r="K91" s="59" t="s">
        <v>110</v>
      </c>
      <c r="L91" s="41"/>
    </row>
    <row r="92" spans="1:12" ht="15">
      <c r="A92" s="23"/>
      <c r="B92" s="15"/>
      <c r="C92" s="11"/>
      <c r="D92" s="7" t="s">
        <v>28</v>
      </c>
      <c r="E92" s="59" t="s">
        <v>111</v>
      </c>
      <c r="F92" s="59">
        <v>240</v>
      </c>
      <c r="G92" s="59">
        <v>20.3</v>
      </c>
      <c r="H92" s="59">
        <v>18.399999999999999</v>
      </c>
      <c r="I92" s="59">
        <v>15.4</v>
      </c>
      <c r="J92" s="59">
        <v>307.89999999999998</v>
      </c>
      <c r="K92" s="59" t="s">
        <v>112</v>
      </c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59" t="s">
        <v>113</v>
      </c>
      <c r="F94" s="59">
        <v>200</v>
      </c>
      <c r="G94" s="59">
        <v>0.4</v>
      </c>
      <c r="H94" s="59">
        <v>0.1</v>
      </c>
      <c r="I94" s="59">
        <v>18.3</v>
      </c>
      <c r="J94" s="59">
        <v>75.900000000000006</v>
      </c>
      <c r="K94" s="59" t="s">
        <v>114</v>
      </c>
      <c r="L94" s="41"/>
    </row>
    <row r="95" spans="1:12" ht="15">
      <c r="A95" s="23"/>
      <c r="B95" s="15"/>
      <c r="C95" s="11"/>
      <c r="D95" s="7" t="s">
        <v>31</v>
      </c>
      <c r="E95" s="59" t="s">
        <v>43</v>
      </c>
      <c r="F95" s="59">
        <v>40</v>
      </c>
      <c r="G95" s="59">
        <v>3.2</v>
      </c>
      <c r="H95" s="59">
        <v>0.4</v>
      </c>
      <c r="I95" s="59">
        <v>19.600000000000001</v>
      </c>
      <c r="J95" s="59">
        <v>95</v>
      </c>
      <c r="K95" s="59" t="s">
        <v>46</v>
      </c>
      <c r="L95" s="41"/>
    </row>
    <row r="96" spans="1:12" ht="15">
      <c r="A96" s="23"/>
      <c r="B96" s="15"/>
      <c r="C96" s="11"/>
      <c r="D96" s="7" t="s">
        <v>32</v>
      </c>
      <c r="E96" s="59" t="s">
        <v>58</v>
      </c>
      <c r="F96" s="59">
        <v>30</v>
      </c>
      <c r="G96" s="59">
        <v>2</v>
      </c>
      <c r="H96" s="59">
        <v>0.4</v>
      </c>
      <c r="I96" s="59">
        <v>11.9</v>
      </c>
      <c r="J96" s="59">
        <v>58.7</v>
      </c>
      <c r="K96" s="59" t="s">
        <v>46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3">SUM(G90:G98)</f>
        <v>35.020000000000003</v>
      </c>
      <c r="H99" s="19">
        <f t="shared" ref="H99" si="44">SUM(H90:H98)</f>
        <v>25.379999999999995</v>
      </c>
      <c r="I99" s="19">
        <f t="shared" ref="I99" si="45">SUM(I90:I98)</f>
        <v>86.480000000000018</v>
      </c>
      <c r="J99" s="19">
        <f t="shared" ref="J99" si="46">SUM(J90:J98)</f>
        <v>714.46</v>
      </c>
      <c r="K99" s="25"/>
      <c r="L99" s="19">
        <v>74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47">G89+G99</f>
        <v>61.72</v>
      </c>
      <c r="H100" s="32">
        <f t="shared" ref="H100" si="48">H89+H99</f>
        <v>37.379999999999995</v>
      </c>
      <c r="I100" s="32">
        <f t="shared" ref="I100" si="49">I89+I99</f>
        <v>162.08000000000001</v>
      </c>
      <c r="J100" s="32">
        <f t="shared" ref="J100:L100" si="50">J89+J99</f>
        <v>1231.6600000000001</v>
      </c>
      <c r="K100" s="32"/>
      <c r="L100" s="32">
        <f t="shared" si="50"/>
        <v>148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9" t="s">
        <v>117</v>
      </c>
      <c r="F101" s="59">
        <v>150</v>
      </c>
      <c r="G101" s="59">
        <v>19</v>
      </c>
      <c r="H101" s="59">
        <v>25.3</v>
      </c>
      <c r="I101" s="59">
        <v>3</v>
      </c>
      <c r="J101" s="59">
        <v>315.8</v>
      </c>
      <c r="K101" s="59" t="s">
        <v>118</v>
      </c>
      <c r="L101" s="39"/>
    </row>
    <row r="102" spans="1:12" ht="15">
      <c r="A102" s="23"/>
      <c r="B102" s="15"/>
      <c r="C102" s="11"/>
      <c r="D102" s="6"/>
      <c r="E102" s="59" t="s">
        <v>115</v>
      </c>
      <c r="F102" s="59">
        <v>60</v>
      </c>
      <c r="G102" s="59">
        <v>0.7</v>
      </c>
      <c r="H102" s="59">
        <v>0.1</v>
      </c>
      <c r="I102" s="59">
        <v>2.2999999999999998</v>
      </c>
      <c r="J102" s="59">
        <v>12.8</v>
      </c>
      <c r="K102" s="59" t="s">
        <v>116</v>
      </c>
      <c r="L102" s="41"/>
    </row>
    <row r="103" spans="1:12" ht="15">
      <c r="A103" s="23"/>
      <c r="B103" s="15"/>
      <c r="C103" s="11"/>
      <c r="D103" s="7" t="s">
        <v>22</v>
      </c>
      <c r="E103" s="59" t="s">
        <v>42</v>
      </c>
      <c r="F103" s="59">
        <v>200</v>
      </c>
      <c r="G103" s="59">
        <v>0.2</v>
      </c>
      <c r="H103" s="59">
        <v>0</v>
      </c>
      <c r="I103" s="59">
        <v>6.4</v>
      </c>
      <c r="J103" s="59">
        <v>26.8</v>
      </c>
      <c r="K103" s="59" t="s">
        <v>45</v>
      </c>
      <c r="L103" s="41"/>
    </row>
    <row r="104" spans="1:12" ht="15">
      <c r="A104" s="23"/>
      <c r="B104" s="15"/>
      <c r="C104" s="11"/>
      <c r="D104" s="7" t="s">
        <v>23</v>
      </c>
      <c r="E104" s="59" t="s">
        <v>43</v>
      </c>
      <c r="F104" s="59">
        <v>30</v>
      </c>
      <c r="G104" s="59">
        <v>2.4</v>
      </c>
      <c r="H104" s="59">
        <v>0.3</v>
      </c>
      <c r="I104" s="59">
        <v>14.7</v>
      </c>
      <c r="J104" s="59">
        <v>71.2</v>
      </c>
      <c r="K104" s="59" t="s">
        <v>46</v>
      </c>
      <c r="L104" s="41"/>
    </row>
    <row r="105" spans="1:12" ht="15">
      <c r="A105" s="23"/>
      <c r="B105" s="15"/>
      <c r="C105" s="11"/>
      <c r="D105" s="7" t="s">
        <v>24</v>
      </c>
      <c r="E105" s="60" t="s">
        <v>44</v>
      </c>
      <c r="F105" s="59">
        <v>160</v>
      </c>
      <c r="G105" s="59">
        <v>1.4</v>
      </c>
      <c r="H105" s="59">
        <v>0.3</v>
      </c>
      <c r="I105" s="59">
        <v>13</v>
      </c>
      <c r="J105" s="59">
        <v>60.5</v>
      </c>
      <c r="K105" s="59" t="s">
        <v>46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1">SUM(G101:G107)</f>
        <v>23.699999999999996</v>
      </c>
      <c r="H108" s="19">
        <f t="shared" si="51"/>
        <v>26.000000000000004</v>
      </c>
      <c r="I108" s="19">
        <f t="shared" si="51"/>
        <v>39.4</v>
      </c>
      <c r="J108" s="19">
        <f t="shared" si="51"/>
        <v>487.1</v>
      </c>
      <c r="K108" s="25"/>
      <c r="L108" s="19">
        <v>74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119</v>
      </c>
      <c r="F109" s="59">
        <v>60</v>
      </c>
      <c r="G109" s="59">
        <v>1</v>
      </c>
      <c r="H109" s="59">
        <v>6.1</v>
      </c>
      <c r="I109" s="59">
        <v>5.8</v>
      </c>
      <c r="J109" s="59">
        <v>81.5</v>
      </c>
      <c r="K109" s="59" t="s">
        <v>120</v>
      </c>
      <c r="L109" s="41"/>
    </row>
    <row r="110" spans="1:12" ht="15">
      <c r="A110" s="23"/>
      <c r="B110" s="15"/>
      <c r="C110" s="11"/>
      <c r="D110" s="7" t="s">
        <v>27</v>
      </c>
      <c r="E110" s="59" t="s">
        <v>121</v>
      </c>
      <c r="F110" s="59">
        <v>200</v>
      </c>
      <c r="G110" s="59">
        <v>4.72</v>
      </c>
      <c r="H110" s="59">
        <v>5.76</v>
      </c>
      <c r="I110" s="59">
        <v>13.6</v>
      </c>
      <c r="J110" s="59">
        <v>125.52</v>
      </c>
      <c r="K110" s="59" t="s">
        <v>122</v>
      </c>
      <c r="L110" s="41"/>
    </row>
    <row r="111" spans="1:12" ht="15">
      <c r="A111" s="23"/>
      <c r="B111" s="15"/>
      <c r="C111" s="11"/>
      <c r="D111" s="7" t="s">
        <v>28</v>
      </c>
      <c r="E111" s="59" t="s">
        <v>123</v>
      </c>
      <c r="F111" s="59">
        <v>240</v>
      </c>
      <c r="G111" s="59">
        <v>25.2</v>
      </c>
      <c r="H111" s="59">
        <v>8.4</v>
      </c>
      <c r="I111" s="59">
        <v>21</v>
      </c>
      <c r="J111" s="59">
        <v>260.89999999999998</v>
      </c>
      <c r="K111" s="59" t="s">
        <v>124</v>
      </c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59" t="s">
        <v>93</v>
      </c>
      <c r="F113" s="59">
        <v>200</v>
      </c>
      <c r="G113" s="59">
        <v>0.2</v>
      </c>
      <c r="H113" s="59">
        <v>0.2</v>
      </c>
      <c r="I113" s="59">
        <v>11</v>
      </c>
      <c r="J113" s="59">
        <v>46.7</v>
      </c>
      <c r="K113" s="59" t="s">
        <v>94</v>
      </c>
      <c r="L113" s="41"/>
    </row>
    <row r="114" spans="1:12" ht="15">
      <c r="A114" s="23"/>
      <c r="B114" s="15"/>
      <c r="C114" s="11"/>
      <c r="D114" s="7" t="s">
        <v>31</v>
      </c>
      <c r="E114" s="59" t="s">
        <v>43</v>
      </c>
      <c r="F114" s="59">
        <v>30</v>
      </c>
      <c r="G114" s="59">
        <v>2.4</v>
      </c>
      <c r="H114" s="59">
        <v>0.3</v>
      </c>
      <c r="I114" s="59">
        <v>14.7</v>
      </c>
      <c r="J114" s="59">
        <v>71.2</v>
      </c>
      <c r="K114" s="59" t="s">
        <v>46</v>
      </c>
      <c r="L114" s="41"/>
    </row>
    <row r="115" spans="1:12" ht="15">
      <c r="A115" s="23"/>
      <c r="B115" s="15"/>
      <c r="C115" s="11"/>
      <c r="D115" s="7" t="s">
        <v>32</v>
      </c>
      <c r="E115" s="59" t="s">
        <v>58</v>
      </c>
      <c r="F115" s="59">
        <v>30</v>
      </c>
      <c r="G115" s="59">
        <v>2</v>
      </c>
      <c r="H115" s="59">
        <v>0.4</v>
      </c>
      <c r="I115" s="59">
        <v>11.9</v>
      </c>
      <c r="J115" s="59">
        <v>58.7</v>
      </c>
      <c r="K115" s="59" t="s">
        <v>46</v>
      </c>
      <c r="L115" s="41"/>
    </row>
    <row r="116" spans="1:12" ht="15">
      <c r="A116" s="23"/>
      <c r="B116" s="15"/>
      <c r="C116" s="11"/>
      <c r="D116" s="6"/>
      <c r="E116" s="59" t="s">
        <v>47</v>
      </c>
      <c r="F116" s="59">
        <v>25</v>
      </c>
      <c r="G116" s="59">
        <v>1.84</v>
      </c>
      <c r="H116" s="59">
        <v>2.4</v>
      </c>
      <c r="I116" s="59">
        <v>18.23</v>
      </c>
      <c r="J116" s="59">
        <v>101.68</v>
      </c>
      <c r="K116" s="59" t="s">
        <v>46</v>
      </c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2">SUM(G109:G117)</f>
        <v>37.36</v>
      </c>
      <c r="H118" s="19">
        <f t="shared" si="52"/>
        <v>23.559999999999995</v>
      </c>
      <c r="I118" s="19">
        <f t="shared" si="52"/>
        <v>96.23</v>
      </c>
      <c r="J118" s="19">
        <f t="shared" si="52"/>
        <v>746.2</v>
      </c>
      <c r="K118" s="25"/>
      <c r="L118" s="19">
        <v>74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1385</v>
      </c>
      <c r="G119" s="32">
        <f t="shared" ref="G119" si="53">G108+G118</f>
        <v>61.059999999999995</v>
      </c>
      <c r="H119" s="32">
        <f t="shared" ref="H119" si="54">H108+H118</f>
        <v>49.56</v>
      </c>
      <c r="I119" s="32">
        <f t="shared" ref="I119" si="55">I108+I118</f>
        <v>135.63</v>
      </c>
      <c r="J119" s="32">
        <f t="shared" ref="J119:L119" si="56">J108+J118</f>
        <v>1233.3000000000002</v>
      </c>
      <c r="K119" s="32"/>
      <c r="L119" s="32">
        <f t="shared" si="56"/>
        <v>148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9" t="s">
        <v>125</v>
      </c>
      <c r="F120" s="59">
        <v>200</v>
      </c>
      <c r="G120" s="59">
        <v>8.25</v>
      </c>
      <c r="H120" s="59">
        <v>10.11</v>
      </c>
      <c r="I120" s="59">
        <v>37.5</v>
      </c>
      <c r="J120" s="59">
        <v>274.25</v>
      </c>
      <c r="K120" s="59" t="s">
        <v>126</v>
      </c>
      <c r="L120" s="39"/>
    </row>
    <row r="121" spans="1:12" ht="15">
      <c r="A121" s="14"/>
      <c r="B121" s="15"/>
      <c r="C121" s="11"/>
      <c r="D121" s="6"/>
      <c r="E121" s="59" t="s">
        <v>60</v>
      </c>
      <c r="F121" s="59">
        <v>10</v>
      </c>
      <c r="G121" s="59">
        <v>0.1</v>
      </c>
      <c r="H121" s="59">
        <v>7.25</v>
      </c>
      <c r="I121" s="59">
        <v>0.15</v>
      </c>
      <c r="J121" s="59">
        <v>66.099999999999994</v>
      </c>
      <c r="K121" s="59" t="s">
        <v>65</v>
      </c>
      <c r="L121" s="41"/>
    </row>
    <row r="122" spans="1:12" ht="15">
      <c r="A122" s="14"/>
      <c r="B122" s="15"/>
      <c r="C122" s="11"/>
      <c r="D122" s="7" t="s">
        <v>22</v>
      </c>
      <c r="E122" s="59" t="s">
        <v>83</v>
      </c>
      <c r="F122" s="59">
        <v>200</v>
      </c>
      <c r="G122" s="59">
        <v>3.9</v>
      </c>
      <c r="H122" s="59">
        <v>2.9</v>
      </c>
      <c r="I122" s="59">
        <v>11.2</v>
      </c>
      <c r="J122" s="59">
        <v>86</v>
      </c>
      <c r="K122" s="59" t="s">
        <v>84</v>
      </c>
      <c r="L122" s="41"/>
    </row>
    <row r="123" spans="1:12" ht="15">
      <c r="A123" s="14"/>
      <c r="B123" s="15"/>
      <c r="C123" s="11"/>
      <c r="D123" s="7" t="s">
        <v>23</v>
      </c>
      <c r="E123" s="59" t="s">
        <v>43</v>
      </c>
      <c r="F123" s="59">
        <v>40</v>
      </c>
      <c r="G123" s="59">
        <v>3.2</v>
      </c>
      <c r="H123" s="59">
        <v>0.4</v>
      </c>
      <c r="I123" s="59">
        <v>19.600000000000001</v>
      </c>
      <c r="J123" s="59">
        <v>95</v>
      </c>
      <c r="K123" s="59" t="s">
        <v>46</v>
      </c>
      <c r="L123" s="41"/>
    </row>
    <row r="124" spans="1:12" ht="15">
      <c r="A124" s="14"/>
      <c r="B124" s="15"/>
      <c r="C124" s="11"/>
      <c r="D124" s="7" t="s">
        <v>24</v>
      </c>
      <c r="E124" s="60" t="s">
        <v>44</v>
      </c>
      <c r="F124" s="59">
        <v>100</v>
      </c>
      <c r="G124" s="59">
        <v>0.8</v>
      </c>
      <c r="H124" s="59">
        <v>0.2</v>
      </c>
      <c r="I124" s="59">
        <v>7.5</v>
      </c>
      <c r="J124" s="59">
        <v>35</v>
      </c>
      <c r="K124" s="59" t="s">
        <v>46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16.25</v>
      </c>
      <c r="H127" s="19">
        <f t="shared" si="57"/>
        <v>20.859999999999996</v>
      </c>
      <c r="I127" s="19">
        <f t="shared" si="57"/>
        <v>75.949999999999989</v>
      </c>
      <c r="J127" s="19">
        <f t="shared" si="57"/>
        <v>556.35</v>
      </c>
      <c r="K127" s="25"/>
      <c r="L127" s="19">
        <v>74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85</v>
      </c>
      <c r="F128" s="59">
        <v>80</v>
      </c>
      <c r="G128" s="59">
        <v>0.9</v>
      </c>
      <c r="H128" s="59">
        <v>7.2</v>
      </c>
      <c r="I128" s="59">
        <v>5.3</v>
      </c>
      <c r="J128" s="59">
        <v>89.5</v>
      </c>
      <c r="K128" s="59" t="s">
        <v>86</v>
      </c>
      <c r="L128" s="41"/>
    </row>
    <row r="129" spans="1:12" ht="15">
      <c r="A129" s="14"/>
      <c r="B129" s="15"/>
      <c r="C129" s="11"/>
      <c r="D129" s="7" t="s">
        <v>27</v>
      </c>
      <c r="E129" s="59" t="s">
        <v>87</v>
      </c>
      <c r="F129" s="59">
        <v>200</v>
      </c>
      <c r="G129" s="59">
        <v>4.6399999999999997</v>
      </c>
      <c r="H129" s="59">
        <v>5.6</v>
      </c>
      <c r="I129" s="59">
        <v>5.68</v>
      </c>
      <c r="J129" s="59">
        <v>92.24</v>
      </c>
      <c r="K129" s="59" t="s">
        <v>88</v>
      </c>
      <c r="L129" s="41"/>
    </row>
    <row r="130" spans="1:12" ht="15">
      <c r="A130" s="14"/>
      <c r="B130" s="15"/>
      <c r="C130" s="11"/>
      <c r="D130" s="7" t="s">
        <v>28</v>
      </c>
      <c r="E130" s="59" t="s">
        <v>127</v>
      </c>
      <c r="F130" s="59">
        <v>90</v>
      </c>
      <c r="G130" s="59">
        <v>12.7</v>
      </c>
      <c r="H130" s="59">
        <v>2.2000000000000002</v>
      </c>
      <c r="I130" s="59">
        <v>7.7</v>
      </c>
      <c r="J130" s="59">
        <v>101.4</v>
      </c>
      <c r="K130" s="59" t="s">
        <v>128</v>
      </c>
      <c r="L130" s="41"/>
    </row>
    <row r="131" spans="1:12" ht="15">
      <c r="A131" s="14"/>
      <c r="B131" s="15"/>
      <c r="C131" s="11"/>
      <c r="D131" s="7" t="s">
        <v>29</v>
      </c>
      <c r="E131" s="59" t="s">
        <v>129</v>
      </c>
      <c r="F131" s="59">
        <v>150</v>
      </c>
      <c r="G131" s="59">
        <v>3.5</v>
      </c>
      <c r="H131" s="59">
        <v>4.8</v>
      </c>
      <c r="I131" s="59">
        <v>35</v>
      </c>
      <c r="J131" s="59">
        <v>196.8</v>
      </c>
      <c r="K131" s="59" t="s">
        <v>130</v>
      </c>
      <c r="L131" s="41"/>
    </row>
    <row r="132" spans="1:12" ht="15">
      <c r="A132" s="14"/>
      <c r="B132" s="15"/>
      <c r="C132" s="11"/>
      <c r="D132" s="7"/>
      <c r="E132" s="59" t="s">
        <v>131</v>
      </c>
      <c r="F132" s="59">
        <v>30</v>
      </c>
      <c r="G132" s="59">
        <v>0.84</v>
      </c>
      <c r="H132" s="59">
        <v>1.1399999999999999</v>
      </c>
      <c r="I132" s="59">
        <v>1.32</v>
      </c>
      <c r="J132" s="59">
        <v>18.72</v>
      </c>
      <c r="K132" s="59" t="s">
        <v>132</v>
      </c>
      <c r="L132" s="41"/>
    </row>
    <row r="133" spans="1:12" ht="15">
      <c r="A133" s="14"/>
      <c r="B133" s="15"/>
      <c r="C133" s="11"/>
      <c r="D133" s="7" t="s">
        <v>30</v>
      </c>
      <c r="E133" s="59" t="s">
        <v>56</v>
      </c>
      <c r="F133" s="59">
        <v>200</v>
      </c>
      <c r="G133" s="59">
        <v>0.5</v>
      </c>
      <c r="H133" s="59">
        <v>0</v>
      </c>
      <c r="I133" s="59">
        <v>19.8</v>
      </c>
      <c r="J133" s="59">
        <v>81</v>
      </c>
      <c r="K133" s="59" t="s">
        <v>57</v>
      </c>
      <c r="L133" s="41"/>
    </row>
    <row r="134" spans="1:12" ht="15">
      <c r="A134" s="14"/>
      <c r="B134" s="15"/>
      <c r="C134" s="11"/>
      <c r="D134" s="7" t="s">
        <v>31</v>
      </c>
      <c r="E134" s="59" t="s">
        <v>43</v>
      </c>
      <c r="F134" s="59">
        <v>30</v>
      </c>
      <c r="G134" s="59">
        <v>2.4</v>
      </c>
      <c r="H134" s="59">
        <v>0.3</v>
      </c>
      <c r="I134" s="59">
        <v>14.7</v>
      </c>
      <c r="J134" s="59">
        <v>71.2</v>
      </c>
      <c r="K134" s="59" t="s">
        <v>46</v>
      </c>
      <c r="L134" s="41"/>
    </row>
    <row r="135" spans="1:12" ht="15">
      <c r="A135" s="14"/>
      <c r="B135" s="15"/>
      <c r="C135" s="11"/>
      <c r="D135" s="7" t="s">
        <v>32</v>
      </c>
      <c r="E135" s="59" t="s">
        <v>58</v>
      </c>
      <c r="F135" s="59">
        <v>40</v>
      </c>
      <c r="G135" s="59">
        <v>2.6</v>
      </c>
      <c r="H135" s="59">
        <v>0.5</v>
      </c>
      <c r="I135" s="59">
        <v>15.8</v>
      </c>
      <c r="J135" s="59">
        <v>78.2</v>
      </c>
      <c r="K135" s="59" t="s">
        <v>46</v>
      </c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16"/>
      <c r="B138" s="17"/>
      <c r="C138" s="8"/>
      <c r="D138" s="18" t="s">
        <v>33</v>
      </c>
      <c r="E138" s="9"/>
      <c r="F138" s="19">
        <f>SUM(F128:F137)</f>
        <v>820</v>
      </c>
      <c r="G138" s="19">
        <f t="shared" ref="G138:J138" si="58">SUM(G128:G137)</f>
        <v>28.08</v>
      </c>
      <c r="H138" s="19">
        <f t="shared" si="58"/>
        <v>21.740000000000002</v>
      </c>
      <c r="I138" s="19">
        <f t="shared" si="58"/>
        <v>105.3</v>
      </c>
      <c r="J138" s="19">
        <f t="shared" si="58"/>
        <v>729.06000000000006</v>
      </c>
      <c r="K138" s="25"/>
      <c r="L138" s="19">
        <v>74</v>
      </c>
    </row>
    <row r="139" spans="1:12" ht="15.75" thickBot="1">
      <c r="A139" s="33">
        <f>A120</f>
        <v>2</v>
      </c>
      <c r="B139" s="33">
        <f>B120</f>
        <v>2</v>
      </c>
      <c r="C139" s="52" t="s">
        <v>4</v>
      </c>
      <c r="D139" s="53"/>
      <c r="E139" s="31"/>
      <c r="F139" s="32">
        <f>F127+F138</f>
        <v>1370</v>
      </c>
      <c r="G139" s="32">
        <f t="shared" ref="G139" si="59">G127+G138</f>
        <v>44.33</v>
      </c>
      <c r="H139" s="32">
        <f t="shared" ref="H139" si="60">H127+H138</f>
        <v>42.599999999999994</v>
      </c>
      <c r="I139" s="32">
        <f t="shared" ref="I139" si="61">I127+I138</f>
        <v>181.25</v>
      </c>
      <c r="J139" s="32">
        <f t="shared" ref="J139:L139" si="62">J127+J138</f>
        <v>1285.4100000000001</v>
      </c>
      <c r="K139" s="32"/>
      <c r="L139" s="32">
        <f t="shared" si="62"/>
        <v>148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59" t="s">
        <v>133</v>
      </c>
      <c r="F140" s="59">
        <v>150</v>
      </c>
      <c r="G140" s="59">
        <v>29.7</v>
      </c>
      <c r="H140" s="59">
        <v>10.7</v>
      </c>
      <c r="I140" s="59">
        <v>21.6</v>
      </c>
      <c r="J140" s="59">
        <v>301.3</v>
      </c>
      <c r="K140" s="59" t="s">
        <v>134</v>
      </c>
      <c r="L140" s="39"/>
    </row>
    <row r="141" spans="1:12" ht="15">
      <c r="A141" s="23"/>
      <c r="B141" s="15"/>
      <c r="C141" s="11"/>
      <c r="D141" s="6"/>
      <c r="E141" s="59" t="s">
        <v>99</v>
      </c>
      <c r="F141" s="59">
        <v>20</v>
      </c>
      <c r="G141" s="59">
        <v>1.4</v>
      </c>
      <c r="H141" s="59">
        <v>1.7</v>
      </c>
      <c r="I141" s="59">
        <v>11.1</v>
      </c>
      <c r="J141" s="59">
        <v>65.5</v>
      </c>
      <c r="K141" s="59" t="s">
        <v>46</v>
      </c>
      <c r="L141" s="41"/>
    </row>
    <row r="142" spans="1:12" ht="15">
      <c r="A142" s="23"/>
      <c r="B142" s="15"/>
      <c r="C142" s="11"/>
      <c r="D142" s="7" t="s">
        <v>22</v>
      </c>
      <c r="E142" s="59" t="s">
        <v>135</v>
      </c>
      <c r="F142" s="59">
        <v>200</v>
      </c>
      <c r="G142" s="59">
        <v>1.6</v>
      </c>
      <c r="H142" s="59">
        <v>1.5</v>
      </c>
      <c r="I142" s="59">
        <v>8.6</v>
      </c>
      <c r="J142" s="59">
        <v>53.5</v>
      </c>
      <c r="K142" s="59" t="s">
        <v>136</v>
      </c>
      <c r="L142" s="41"/>
    </row>
    <row r="143" spans="1:12" ht="15.75" customHeight="1">
      <c r="A143" s="23"/>
      <c r="B143" s="15"/>
      <c r="C143" s="11"/>
      <c r="D143" s="7" t="s">
        <v>23</v>
      </c>
      <c r="E143" s="59" t="s">
        <v>43</v>
      </c>
      <c r="F143" s="59">
        <v>30</v>
      </c>
      <c r="G143" s="59">
        <v>2.4</v>
      </c>
      <c r="H143" s="59">
        <v>0.3</v>
      </c>
      <c r="I143" s="59">
        <v>14.7</v>
      </c>
      <c r="J143" s="59">
        <v>71.2</v>
      </c>
      <c r="K143" s="59" t="s">
        <v>46</v>
      </c>
      <c r="L143" s="41"/>
    </row>
    <row r="144" spans="1:12" ht="15">
      <c r="A144" s="23"/>
      <c r="B144" s="15"/>
      <c r="C144" s="11"/>
      <c r="D144" s="7" t="s">
        <v>24</v>
      </c>
      <c r="E144" s="60" t="s">
        <v>44</v>
      </c>
      <c r="F144" s="59">
        <v>100</v>
      </c>
      <c r="G144" s="59">
        <v>0.4</v>
      </c>
      <c r="H144" s="59">
        <v>0.4</v>
      </c>
      <c r="I144" s="59">
        <v>9.8000000000000007</v>
      </c>
      <c r="J144" s="59">
        <v>44.4</v>
      </c>
      <c r="K144" s="59" t="s">
        <v>46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3">SUM(G140:G146)</f>
        <v>35.499999999999993</v>
      </c>
      <c r="H147" s="19">
        <f t="shared" si="63"/>
        <v>14.6</v>
      </c>
      <c r="I147" s="19">
        <f t="shared" si="63"/>
        <v>65.8</v>
      </c>
      <c r="J147" s="19">
        <f t="shared" si="63"/>
        <v>535.9</v>
      </c>
      <c r="K147" s="25"/>
      <c r="L147" s="19">
        <v>74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9" t="s">
        <v>59</v>
      </c>
      <c r="F148" s="59">
        <v>60</v>
      </c>
      <c r="G148" s="59">
        <v>0.8</v>
      </c>
      <c r="H148" s="59">
        <v>2.7</v>
      </c>
      <c r="I148" s="59">
        <v>4.5999999999999996</v>
      </c>
      <c r="J148" s="59">
        <v>45.7</v>
      </c>
      <c r="K148" s="59" t="s">
        <v>64</v>
      </c>
      <c r="L148" s="41"/>
    </row>
    <row r="149" spans="1:12" ht="15">
      <c r="A149" s="23"/>
      <c r="B149" s="15"/>
      <c r="C149" s="11"/>
      <c r="D149" s="7" t="s">
        <v>27</v>
      </c>
      <c r="E149" s="59" t="s">
        <v>71</v>
      </c>
      <c r="F149" s="59">
        <v>200</v>
      </c>
      <c r="G149" s="59">
        <v>6.72</v>
      </c>
      <c r="H149" s="59">
        <v>4.5599999999999996</v>
      </c>
      <c r="I149" s="59">
        <v>16.239999999999998</v>
      </c>
      <c r="J149" s="59">
        <v>133.12</v>
      </c>
      <c r="K149" s="59" t="s">
        <v>72</v>
      </c>
      <c r="L149" s="41"/>
    </row>
    <row r="150" spans="1:12" ht="15">
      <c r="A150" s="23"/>
      <c r="B150" s="15"/>
      <c r="C150" s="11"/>
      <c r="D150" s="7" t="s">
        <v>28</v>
      </c>
      <c r="E150" s="59" t="s">
        <v>137</v>
      </c>
      <c r="F150" s="59">
        <v>90</v>
      </c>
      <c r="G150" s="59">
        <v>8.5500000000000007</v>
      </c>
      <c r="H150" s="59">
        <v>10</v>
      </c>
      <c r="I150" s="59">
        <v>2</v>
      </c>
      <c r="J150" s="59">
        <v>131.79</v>
      </c>
      <c r="K150" s="59" t="s">
        <v>138</v>
      </c>
      <c r="L150" s="41"/>
    </row>
    <row r="151" spans="1:12" ht="15">
      <c r="A151" s="23"/>
      <c r="B151" s="15"/>
      <c r="C151" s="11"/>
      <c r="D151" s="7" t="s">
        <v>29</v>
      </c>
      <c r="E151" s="59" t="s">
        <v>139</v>
      </c>
      <c r="F151" s="59">
        <v>150</v>
      </c>
      <c r="G151" s="59">
        <v>8.1999999999999993</v>
      </c>
      <c r="H151" s="59">
        <v>6.3</v>
      </c>
      <c r="I151" s="59">
        <v>35.9</v>
      </c>
      <c r="J151" s="59">
        <v>233.7</v>
      </c>
      <c r="K151" s="59" t="s">
        <v>140</v>
      </c>
      <c r="L151" s="41"/>
    </row>
    <row r="152" spans="1:12" ht="15">
      <c r="A152" s="23"/>
      <c r="B152" s="15"/>
      <c r="C152" s="11"/>
      <c r="D152" s="7" t="s">
        <v>30</v>
      </c>
      <c r="E152" s="59" t="s">
        <v>104</v>
      </c>
      <c r="F152" s="59">
        <v>200</v>
      </c>
      <c r="G152" s="59">
        <v>0.2</v>
      </c>
      <c r="H152" s="59">
        <v>0.1</v>
      </c>
      <c r="I152" s="59">
        <v>9.9</v>
      </c>
      <c r="J152" s="59">
        <v>41.6</v>
      </c>
      <c r="K152" s="59" t="s">
        <v>105</v>
      </c>
      <c r="L152" s="41"/>
    </row>
    <row r="153" spans="1:12" ht="15">
      <c r="A153" s="23"/>
      <c r="B153" s="15"/>
      <c r="C153" s="11"/>
      <c r="D153" s="7" t="s">
        <v>31</v>
      </c>
      <c r="E153" s="59" t="s">
        <v>43</v>
      </c>
      <c r="F153" s="59">
        <v>30</v>
      </c>
      <c r="G153" s="59">
        <v>2.4</v>
      </c>
      <c r="H153" s="59">
        <v>0.3</v>
      </c>
      <c r="I153" s="59">
        <v>14.7</v>
      </c>
      <c r="J153" s="59">
        <v>71.2</v>
      </c>
      <c r="K153" s="59" t="s">
        <v>46</v>
      </c>
      <c r="L153" s="41"/>
    </row>
    <row r="154" spans="1:12" ht="15">
      <c r="A154" s="23"/>
      <c r="B154" s="15"/>
      <c r="C154" s="11"/>
      <c r="D154" s="7" t="s">
        <v>32</v>
      </c>
      <c r="E154" s="59" t="s">
        <v>58</v>
      </c>
      <c r="F154" s="59">
        <v>30</v>
      </c>
      <c r="G154" s="59">
        <v>2</v>
      </c>
      <c r="H154" s="59">
        <v>0.4</v>
      </c>
      <c r="I154" s="59">
        <v>11.9</v>
      </c>
      <c r="J154" s="59">
        <v>58.7</v>
      </c>
      <c r="K154" s="59" t="s">
        <v>46</v>
      </c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760</v>
      </c>
      <c r="G157" s="19">
        <f t="shared" ref="G157:J157" si="64">SUM(G148:G156)</f>
        <v>28.869999999999997</v>
      </c>
      <c r="H157" s="19">
        <f t="shared" si="64"/>
        <v>24.36</v>
      </c>
      <c r="I157" s="19">
        <f t="shared" si="64"/>
        <v>95.240000000000009</v>
      </c>
      <c r="J157" s="19">
        <f t="shared" si="64"/>
        <v>715.81000000000006</v>
      </c>
      <c r="K157" s="25"/>
      <c r="L157" s="19">
        <v>74</v>
      </c>
    </row>
    <row r="158" spans="1:12" ht="15.75" thickBot="1">
      <c r="A158" s="29">
        <f>A140</f>
        <v>2</v>
      </c>
      <c r="B158" s="30">
        <f>B140</f>
        <v>3</v>
      </c>
      <c r="C158" s="52" t="s">
        <v>4</v>
      </c>
      <c r="D158" s="53"/>
      <c r="E158" s="31"/>
      <c r="F158" s="32">
        <f>F147+F157</f>
        <v>1260</v>
      </c>
      <c r="G158" s="32">
        <f t="shared" ref="G158" si="65">G147+G157</f>
        <v>64.36999999999999</v>
      </c>
      <c r="H158" s="32">
        <f t="shared" ref="H158" si="66">H147+H157</f>
        <v>38.96</v>
      </c>
      <c r="I158" s="32">
        <f t="shared" ref="I158" si="67">I147+I157</f>
        <v>161.04000000000002</v>
      </c>
      <c r="J158" s="32">
        <f t="shared" ref="J158:L158" si="68">J147+J157</f>
        <v>1251.71</v>
      </c>
      <c r="K158" s="32"/>
      <c r="L158" s="32">
        <f t="shared" si="68"/>
        <v>148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59" t="s">
        <v>141</v>
      </c>
      <c r="F159" s="59">
        <v>170</v>
      </c>
      <c r="G159" s="59">
        <v>9</v>
      </c>
      <c r="H159" s="59">
        <v>7.7</v>
      </c>
      <c r="I159" s="59">
        <v>32.5</v>
      </c>
      <c r="J159" s="59">
        <v>235.4</v>
      </c>
      <c r="K159" s="59" t="s">
        <v>142</v>
      </c>
      <c r="L159" s="39"/>
    </row>
    <row r="160" spans="1:12" ht="15">
      <c r="A160" s="23"/>
      <c r="B160" s="15"/>
      <c r="C160" s="11"/>
      <c r="D160" s="6"/>
      <c r="E160" s="59" t="s">
        <v>143</v>
      </c>
      <c r="F160" s="59">
        <v>100</v>
      </c>
      <c r="G160" s="59">
        <v>2.1</v>
      </c>
      <c r="H160" s="59">
        <v>7.1</v>
      </c>
      <c r="I160" s="59">
        <v>10.1</v>
      </c>
      <c r="J160" s="59">
        <v>113.2</v>
      </c>
      <c r="K160" s="59" t="s">
        <v>144</v>
      </c>
      <c r="L160" s="41"/>
    </row>
    <row r="161" spans="1:12" ht="15">
      <c r="A161" s="23"/>
      <c r="B161" s="15"/>
      <c r="C161" s="11"/>
      <c r="D161" s="7" t="s">
        <v>22</v>
      </c>
      <c r="E161" s="59" t="s">
        <v>97</v>
      </c>
      <c r="F161" s="59">
        <v>200</v>
      </c>
      <c r="G161" s="59">
        <v>4.7</v>
      </c>
      <c r="H161" s="59">
        <v>3.5</v>
      </c>
      <c r="I161" s="59">
        <v>12.5</v>
      </c>
      <c r="J161" s="59">
        <v>100.4</v>
      </c>
      <c r="K161" s="59" t="s">
        <v>98</v>
      </c>
      <c r="L161" s="41"/>
    </row>
    <row r="162" spans="1:12" ht="15">
      <c r="A162" s="23"/>
      <c r="B162" s="15"/>
      <c r="C162" s="11"/>
      <c r="D162" s="7" t="s">
        <v>23</v>
      </c>
      <c r="E162" s="59" t="s">
        <v>43</v>
      </c>
      <c r="F162" s="59">
        <v>30</v>
      </c>
      <c r="G162" s="59">
        <v>2.4</v>
      </c>
      <c r="H162" s="59">
        <v>0.3</v>
      </c>
      <c r="I162" s="59">
        <v>14.7</v>
      </c>
      <c r="J162" s="59">
        <v>71.2</v>
      </c>
      <c r="K162" s="59" t="s">
        <v>46</v>
      </c>
      <c r="L162" s="41"/>
    </row>
    <row r="163" spans="1:12" ht="15">
      <c r="A163" s="23"/>
      <c r="B163" s="15"/>
      <c r="C163" s="11"/>
      <c r="D163" s="7" t="s">
        <v>24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69">SUM(G159:G165)</f>
        <v>18.2</v>
      </c>
      <c r="H166" s="19">
        <f t="shared" si="69"/>
        <v>18.600000000000001</v>
      </c>
      <c r="I166" s="19">
        <f t="shared" si="69"/>
        <v>69.8</v>
      </c>
      <c r="J166" s="19">
        <f t="shared" si="69"/>
        <v>520.20000000000005</v>
      </c>
      <c r="K166" s="25"/>
      <c r="L166" s="19">
        <v>74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58" t="s">
        <v>145</v>
      </c>
      <c r="F167" s="59">
        <v>60</v>
      </c>
      <c r="G167" s="59">
        <v>0.6</v>
      </c>
      <c r="H167" s="59">
        <v>3.1</v>
      </c>
      <c r="I167" s="59">
        <v>1.8</v>
      </c>
      <c r="J167" s="59">
        <v>37.5</v>
      </c>
      <c r="K167" s="59" t="s">
        <v>70</v>
      </c>
      <c r="L167" s="41"/>
    </row>
    <row r="168" spans="1:12" ht="15">
      <c r="A168" s="23"/>
      <c r="B168" s="15"/>
      <c r="C168" s="11"/>
      <c r="D168" s="7" t="s">
        <v>27</v>
      </c>
      <c r="E168" s="59" t="s">
        <v>109</v>
      </c>
      <c r="F168" s="59">
        <v>200</v>
      </c>
      <c r="G168" s="59">
        <v>8.4</v>
      </c>
      <c r="H168" s="59">
        <v>2.5</v>
      </c>
      <c r="I168" s="59">
        <v>14.6</v>
      </c>
      <c r="J168" s="59">
        <v>114.5</v>
      </c>
      <c r="K168" s="59" t="s">
        <v>110</v>
      </c>
      <c r="L168" s="41"/>
    </row>
    <row r="169" spans="1:12" ht="15">
      <c r="A169" s="23"/>
      <c r="B169" s="15"/>
      <c r="C169" s="11"/>
      <c r="D169" s="7" t="s">
        <v>28</v>
      </c>
      <c r="E169" s="59" t="s">
        <v>146</v>
      </c>
      <c r="F169" s="59">
        <v>240</v>
      </c>
      <c r="G169" s="59">
        <v>20.2</v>
      </c>
      <c r="H169" s="59">
        <v>9.8000000000000007</v>
      </c>
      <c r="I169" s="59">
        <v>12.4</v>
      </c>
      <c r="J169" s="59">
        <v>219.4</v>
      </c>
      <c r="K169" s="59" t="s">
        <v>147</v>
      </c>
      <c r="L169" s="41"/>
    </row>
    <row r="170" spans="1:12" ht="1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30</v>
      </c>
      <c r="E171" s="60" t="s">
        <v>148</v>
      </c>
      <c r="F171" s="59">
        <v>200</v>
      </c>
      <c r="G171" s="59">
        <v>1</v>
      </c>
      <c r="H171" s="59">
        <v>0</v>
      </c>
      <c r="I171" s="59">
        <v>25.4</v>
      </c>
      <c r="J171" s="59">
        <v>105.6</v>
      </c>
      <c r="K171" s="59" t="s">
        <v>46</v>
      </c>
      <c r="L171" s="41"/>
    </row>
    <row r="172" spans="1:12" ht="15">
      <c r="A172" s="23"/>
      <c r="B172" s="15"/>
      <c r="C172" s="11"/>
      <c r="D172" s="7" t="s">
        <v>31</v>
      </c>
      <c r="E172" s="59" t="s">
        <v>43</v>
      </c>
      <c r="F172" s="59">
        <v>30</v>
      </c>
      <c r="G172" s="59">
        <v>2.4</v>
      </c>
      <c r="H172" s="59">
        <v>0.3</v>
      </c>
      <c r="I172" s="59">
        <v>14.7</v>
      </c>
      <c r="J172" s="59">
        <v>71.2</v>
      </c>
      <c r="K172" s="59" t="s">
        <v>46</v>
      </c>
      <c r="L172" s="41"/>
    </row>
    <row r="173" spans="1:12" ht="15">
      <c r="A173" s="23"/>
      <c r="B173" s="15"/>
      <c r="C173" s="11"/>
      <c r="D173" s="7" t="s">
        <v>32</v>
      </c>
      <c r="E173" s="59" t="s">
        <v>58</v>
      </c>
      <c r="F173" s="59">
        <v>30</v>
      </c>
      <c r="G173" s="59">
        <v>2</v>
      </c>
      <c r="H173" s="59">
        <v>0.4</v>
      </c>
      <c r="I173" s="59">
        <v>11.9</v>
      </c>
      <c r="J173" s="59">
        <v>58.7</v>
      </c>
      <c r="K173" s="59" t="s">
        <v>46</v>
      </c>
      <c r="L173" s="41"/>
    </row>
    <row r="174" spans="1:12" ht="15">
      <c r="A174" s="23"/>
      <c r="B174" s="15"/>
      <c r="C174" s="11"/>
      <c r="D174" s="6"/>
      <c r="E174" s="59" t="s">
        <v>47</v>
      </c>
      <c r="F174" s="59">
        <v>25</v>
      </c>
      <c r="G174" s="59">
        <v>1.84</v>
      </c>
      <c r="H174" s="59">
        <v>2.4</v>
      </c>
      <c r="I174" s="59">
        <v>18.23</v>
      </c>
      <c r="J174" s="59">
        <v>101.68</v>
      </c>
      <c r="K174" s="59" t="s">
        <v>46</v>
      </c>
      <c r="L174" s="41"/>
    </row>
    <row r="175" spans="1:12" ht="1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785</v>
      </c>
      <c r="G176" s="19">
        <f t="shared" ref="G176:J176" si="70">SUM(G167:G175)</f>
        <v>36.440000000000005</v>
      </c>
      <c r="H176" s="19">
        <f t="shared" si="70"/>
        <v>18.5</v>
      </c>
      <c r="I176" s="19">
        <f t="shared" si="70"/>
        <v>99.03</v>
      </c>
      <c r="J176" s="19">
        <f t="shared" si="70"/>
        <v>708.58000000000015</v>
      </c>
      <c r="K176" s="25"/>
      <c r="L176" s="19">
        <v>74</v>
      </c>
    </row>
    <row r="177" spans="1:12" ht="15.75" thickBot="1">
      <c r="A177" s="29">
        <f>A159</f>
        <v>2</v>
      </c>
      <c r="B177" s="30">
        <f>B159</f>
        <v>4</v>
      </c>
      <c r="C177" s="52" t="s">
        <v>4</v>
      </c>
      <c r="D177" s="53"/>
      <c r="E177" s="31"/>
      <c r="F177" s="32">
        <f>F166+F176</f>
        <v>1285</v>
      </c>
      <c r="G177" s="32">
        <f t="shared" ref="G177" si="71">G166+G176</f>
        <v>54.64</v>
      </c>
      <c r="H177" s="32">
        <f t="shared" ref="H177" si="72">H166+H176</f>
        <v>37.1</v>
      </c>
      <c r="I177" s="32">
        <f t="shared" ref="I177" si="73">I166+I176</f>
        <v>168.82999999999998</v>
      </c>
      <c r="J177" s="32">
        <f t="shared" ref="J177:L177" si="74">J166+J176</f>
        <v>1228.7800000000002</v>
      </c>
      <c r="K177" s="32"/>
      <c r="L177" s="32">
        <f t="shared" si="74"/>
        <v>148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59" t="s">
        <v>91</v>
      </c>
      <c r="F178" s="59">
        <v>150</v>
      </c>
      <c r="G178" s="59">
        <v>2.9</v>
      </c>
      <c r="H178" s="59">
        <v>7.5</v>
      </c>
      <c r="I178" s="59">
        <v>13.6</v>
      </c>
      <c r="J178" s="59">
        <v>133.30000000000001</v>
      </c>
      <c r="K178" s="59" t="s">
        <v>92</v>
      </c>
      <c r="L178" s="39"/>
    </row>
    <row r="179" spans="1:12" ht="15">
      <c r="A179" s="23"/>
      <c r="B179" s="15"/>
      <c r="C179" s="11"/>
      <c r="D179" s="6"/>
      <c r="E179" s="59" t="s">
        <v>62</v>
      </c>
      <c r="F179" s="59">
        <v>90</v>
      </c>
      <c r="G179" s="59">
        <v>17.2</v>
      </c>
      <c r="H179" s="59">
        <v>3.9</v>
      </c>
      <c r="I179" s="59">
        <v>12</v>
      </c>
      <c r="J179" s="59">
        <v>151.80000000000001</v>
      </c>
      <c r="K179" s="59" t="s">
        <v>67</v>
      </c>
      <c r="L179" s="41"/>
    </row>
    <row r="180" spans="1:12" ht="15">
      <c r="A180" s="23"/>
      <c r="B180" s="15"/>
      <c r="C180" s="11"/>
      <c r="D180" s="6"/>
      <c r="E180" s="59" t="s">
        <v>81</v>
      </c>
      <c r="F180" s="59">
        <v>70</v>
      </c>
      <c r="G180" s="59">
        <v>0.6</v>
      </c>
      <c r="H180" s="59">
        <v>7.1</v>
      </c>
      <c r="I180" s="59">
        <v>5</v>
      </c>
      <c r="J180" s="59">
        <v>86.7</v>
      </c>
      <c r="K180" s="59" t="s">
        <v>82</v>
      </c>
      <c r="L180" s="41"/>
    </row>
    <row r="181" spans="1:12" ht="15">
      <c r="A181" s="23"/>
      <c r="B181" s="15"/>
      <c r="C181" s="11"/>
      <c r="D181" s="7" t="s">
        <v>22</v>
      </c>
      <c r="E181" s="59" t="s">
        <v>63</v>
      </c>
      <c r="F181" s="59">
        <v>200</v>
      </c>
      <c r="G181" s="59">
        <v>0.2</v>
      </c>
      <c r="H181" s="59">
        <v>0.1</v>
      </c>
      <c r="I181" s="59">
        <v>6.6</v>
      </c>
      <c r="J181" s="59">
        <v>27.9</v>
      </c>
      <c r="K181" s="59" t="s">
        <v>68</v>
      </c>
      <c r="L181" s="41"/>
    </row>
    <row r="182" spans="1:12" ht="15">
      <c r="A182" s="23"/>
      <c r="B182" s="15"/>
      <c r="C182" s="11"/>
      <c r="D182" s="7" t="s">
        <v>23</v>
      </c>
      <c r="E182" s="59" t="s">
        <v>43</v>
      </c>
      <c r="F182" s="59">
        <v>30</v>
      </c>
      <c r="G182" s="59">
        <v>2.4</v>
      </c>
      <c r="H182" s="59">
        <v>0.3</v>
      </c>
      <c r="I182" s="59">
        <v>14.7</v>
      </c>
      <c r="J182" s="59">
        <v>71.2</v>
      </c>
      <c r="K182" s="59" t="s">
        <v>46</v>
      </c>
      <c r="L182" s="41"/>
    </row>
    <row r="183" spans="1:12" ht="15">
      <c r="A183" s="23"/>
      <c r="B183" s="15"/>
      <c r="C183" s="11"/>
      <c r="D183" s="7" t="s">
        <v>24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>
      <c r="A185" s="23"/>
      <c r="B185" s="15"/>
      <c r="C185" s="11"/>
      <c r="D185" s="6"/>
      <c r="E185" s="40"/>
      <c r="F185" s="41"/>
      <c r="G185" s="41"/>
      <c r="H185" s="41"/>
      <c r="I185" s="41"/>
      <c r="J185" s="41"/>
      <c r="K185" s="42"/>
      <c r="L185" s="41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SUM(F178:F185)</f>
        <v>540</v>
      </c>
      <c r="G186" s="19">
        <f t="shared" ref="G186:J186" si="75">SUM(G178:G185)</f>
        <v>23.299999999999997</v>
      </c>
      <c r="H186" s="19">
        <f t="shared" si="75"/>
        <v>18.900000000000002</v>
      </c>
      <c r="I186" s="19">
        <f t="shared" si="75"/>
        <v>51.900000000000006</v>
      </c>
      <c r="J186" s="19">
        <f t="shared" si="75"/>
        <v>470.9</v>
      </c>
      <c r="K186" s="25"/>
      <c r="L186" s="19">
        <v>74</v>
      </c>
    </row>
    <row r="187" spans="1:12" ht="1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59" t="s">
        <v>149</v>
      </c>
      <c r="F187" s="59">
        <v>60</v>
      </c>
      <c r="G187" s="59">
        <v>0.5</v>
      </c>
      <c r="H187" s="59">
        <v>0.1</v>
      </c>
      <c r="I187" s="59">
        <v>1.5</v>
      </c>
      <c r="J187" s="59">
        <v>8.5</v>
      </c>
      <c r="K187" s="59" t="s">
        <v>150</v>
      </c>
      <c r="L187" s="41"/>
    </row>
    <row r="188" spans="1:12" ht="15">
      <c r="A188" s="23"/>
      <c r="B188" s="15"/>
      <c r="C188" s="11"/>
      <c r="D188" s="7" t="s">
        <v>27</v>
      </c>
      <c r="E188" s="58" t="s">
        <v>151</v>
      </c>
      <c r="F188" s="59">
        <v>200</v>
      </c>
      <c r="G188" s="59">
        <v>4.72</v>
      </c>
      <c r="H188" s="59">
        <v>5.68</v>
      </c>
      <c r="I188" s="59">
        <v>10.16</v>
      </c>
      <c r="J188" s="59">
        <v>110.4</v>
      </c>
      <c r="K188" s="59" t="s">
        <v>152</v>
      </c>
      <c r="L188" s="41"/>
    </row>
    <row r="189" spans="1:12" ht="15">
      <c r="A189" s="23"/>
      <c r="B189" s="15"/>
      <c r="C189" s="11"/>
      <c r="D189" s="7" t="s">
        <v>28</v>
      </c>
      <c r="E189" s="59" t="s">
        <v>153</v>
      </c>
      <c r="F189" s="59">
        <v>90</v>
      </c>
      <c r="G189" s="59">
        <v>15.1</v>
      </c>
      <c r="H189" s="59">
        <v>15.75</v>
      </c>
      <c r="I189" s="59">
        <v>5.96</v>
      </c>
      <c r="J189" s="59">
        <v>225.56</v>
      </c>
      <c r="K189" s="61" t="s">
        <v>154</v>
      </c>
      <c r="L189" s="41"/>
    </row>
    <row r="190" spans="1:12" ht="15">
      <c r="A190" s="23"/>
      <c r="B190" s="15"/>
      <c r="C190" s="11"/>
      <c r="D190" s="7" t="s">
        <v>29</v>
      </c>
      <c r="E190" s="59" t="s">
        <v>129</v>
      </c>
      <c r="F190" s="59">
        <v>150</v>
      </c>
      <c r="G190" s="59">
        <v>3.5</v>
      </c>
      <c r="H190" s="59">
        <v>4.8</v>
      </c>
      <c r="I190" s="59">
        <v>35</v>
      </c>
      <c r="J190" s="59">
        <v>196.8</v>
      </c>
      <c r="K190" s="59" t="s">
        <v>130</v>
      </c>
      <c r="L190" s="41"/>
    </row>
    <row r="191" spans="1:12" ht="15">
      <c r="A191" s="23"/>
      <c r="B191" s="15"/>
      <c r="C191" s="11"/>
      <c r="D191" s="7" t="s">
        <v>30</v>
      </c>
      <c r="E191" s="59" t="s">
        <v>77</v>
      </c>
      <c r="F191" s="59">
        <v>200</v>
      </c>
      <c r="G191" s="59">
        <v>0.6</v>
      </c>
      <c r="H191" s="59">
        <v>0.2</v>
      </c>
      <c r="I191" s="59">
        <v>15.1</v>
      </c>
      <c r="J191" s="59">
        <v>65.400000000000006</v>
      </c>
      <c r="K191" s="59" t="s">
        <v>78</v>
      </c>
      <c r="L191" s="41"/>
    </row>
    <row r="192" spans="1:12" ht="15">
      <c r="A192" s="23"/>
      <c r="B192" s="15"/>
      <c r="C192" s="11"/>
      <c r="D192" s="7" t="s">
        <v>31</v>
      </c>
      <c r="E192" s="59" t="s">
        <v>43</v>
      </c>
      <c r="F192" s="59">
        <v>30</v>
      </c>
      <c r="G192" s="59">
        <v>2.4</v>
      </c>
      <c r="H192" s="59">
        <v>0.3</v>
      </c>
      <c r="I192" s="59">
        <v>14.7</v>
      </c>
      <c r="J192" s="59">
        <v>71.2</v>
      </c>
      <c r="K192" s="59" t="s">
        <v>46</v>
      </c>
      <c r="L192" s="41"/>
    </row>
    <row r="193" spans="1:12" ht="15">
      <c r="A193" s="23"/>
      <c r="B193" s="15"/>
      <c r="C193" s="11"/>
      <c r="D193" s="7" t="s">
        <v>32</v>
      </c>
      <c r="E193" s="59" t="s">
        <v>58</v>
      </c>
      <c r="F193" s="59">
        <v>30</v>
      </c>
      <c r="G193" s="59">
        <v>2</v>
      </c>
      <c r="H193" s="59">
        <v>0.4</v>
      </c>
      <c r="I193" s="59">
        <v>11.9</v>
      </c>
      <c r="J193" s="41"/>
      <c r="K193" s="59" t="s">
        <v>46</v>
      </c>
      <c r="L193" s="41"/>
    </row>
    <row r="194" spans="1:12" ht="1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760</v>
      </c>
      <c r="G196" s="19">
        <f t="shared" ref="G196:J196" si="76">SUM(G187:G195)</f>
        <v>28.82</v>
      </c>
      <c r="H196" s="19">
        <f t="shared" si="76"/>
        <v>27.23</v>
      </c>
      <c r="I196" s="19">
        <f t="shared" si="76"/>
        <v>94.320000000000007</v>
      </c>
      <c r="J196" s="19">
        <f t="shared" si="76"/>
        <v>677.86</v>
      </c>
      <c r="K196" s="25"/>
      <c r="L196" s="19">
        <v>74</v>
      </c>
    </row>
    <row r="197" spans="1:12" ht="15">
      <c r="A197" s="29">
        <f>A178</f>
        <v>2</v>
      </c>
      <c r="B197" s="30">
        <f>B178</f>
        <v>5</v>
      </c>
      <c r="C197" s="52" t="s">
        <v>4</v>
      </c>
      <c r="D197" s="53"/>
      <c r="E197" s="31"/>
      <c r="F197" s="32">
        <f>F186+F196</f>
        <v>1300</v>
      </c>
      <c r="G197" s="32">
        <f t="shared" ref="G197" si="77">G186+G196</f>
        <v>52.12</v>
      </c>
      <c r="H197" s="32">
        <f t="shared" ref="H197" si="78">H186+H196</f>
        <v>46.13</v>
      </c>
      <c r="I197" s="32">
        <f t="shared" ref="I197" si="79">I186+I196</f>
        <v>146.22000000000003</v>
      </c>
      <c r="J197" s="32">
        <f t="shared" ref="J197:L197" si="80">J186+J196</f>
        <v>1148.76</v>
      </c>
      <c r="K197" s="32"/>
      <c r="L197" s="32">
        <f t="shared" si="80"/>
        <v>148</v>
      </c>
    </row>
    <row r="198" spans="1:12">
      <c r="A198" s="27"/>
      <c r="B198" s="28"/>
      <c r="C198" s="54" t="s">
        <v>5</v>
      </c>
      <c r="D198" s="54"/>
      <c r="E198" s="54"/>
      <c r="F198" s="34">
        <f>(F24+F43+F62+F81+F100+F119+F139+F158+F177+F197)/(IF(F24=0,0,1)+IF(F43=0,0,1)+IF(F62=0,0,1)+IF(F81=0,0,1)+IF(F100=0,0,1)+IF(F119=0,0,1)+IF(F139=0,0,1)+IF(F158=0,0,1)+IF(F177=0,0,1)+IF(F197=0,0,1))</f>
        <v>1309</v>
      </c>
      <c r="G198" s="34">
        <f t="shared" ref="G198:J198" si="81">(G24+G43+G62+G81+G100+G119+G139+G158+G177+G197)/(IF(G24=0,0,1)+IF(G43=0,0,1)+IF(G62=0,0,1)+IF(G81=0,0,1)+IF(G100=0,0,1)+IF(G119=0,0,1)+IF(G139=0,0,1)+IF(G158=0,0,1)+IF(G177=0,0,1)+IF(G197=0,0,1))</f>
        <v>54.818999999999996</v>
      </c>
      <c r="H198" s="34">
        <f t="shared" si="81"/>
        <v>41.905000000000001</v>
      </c>
      <c r="I198" s="34">
        <f t="shared" si="81"/>
        <v>161.63299999999998</v>
      </c>
      <c r="J198" s="34">
        <f t="shared" si="81"/>
        <v>1236.8800000000003</v>
      </c>
      <c r="K198" s="34"/>
      <c r="L198" s="34">
        <f t="shared" ref="L198" si="82">(L24+L43+L62+L81+L100+L119+L139+L158+L177+L197)/(IF(L24=0,0,1)+IF(L43=0,0,1)+IF(L62=0,0,1)+IF(L81=0,0,1)+IF(L100=0,0,1)+IF(L119=0,0,1)+IF(L139=0,0,1)+IF(L158=0,0,1)+IF(L177=0,0,1)+IF(L197=0,0,1))</f>
        <v>148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2023-10-16T12:01:36Z</dcterms:modified>
</cp:coreProperties>
</file>